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885" windowWidth="7680" windowHeight="7905" tabRatio="729" activeTab="0"/>
  </bookViews>
  <sheets>
    <sheet name="Danh muc 02" sheetId="1" r:id="rId1"/>
    <sheet name="00000000" sheetId="2" state="veryHidden" r:id="rId2"/>
    <sheet name="10000000" sheetId="3" state="veryHidden" r:id="rId3"/>
  </sheets>
  <definedNames>
    <definedName name="_xlnm.Print_Area" localSheetId="0">'Danh muc 02'!$A$1:$L$64</definedName>
    <definedName name="_xlnm.Print_Titles" localSheetId="0">'Danh muc 02'!$3:$6</definedName>
    <definedName name="_xlnm.Print_Titles">#N/A</definedName>
  </definedNames>
  <calcPr fullCalcOnLoad="1"/>
</workbook>
</file>

<file path=xl/sharedStrings.xml><?xml version="1.0" encoding="utf-8"?>
<sst xmlns="http://schemas.openxmlformats.org/spreadsheetml/2006/main" count="388" uniqueCount="222">
  <si>
    <t>I</t>
  </si>
  <si>
    <t>Chủ đầu tư</t>
  </si>
  <si>
    <t>Huyện</t>
  </si>
  <si>
    <t>II</t>
  </si>
  <si>
    <t>Huyện Chợ Mới</t>
  </si>
  <si>
    <t>Huyện An Phú</t>
  </si>
  <si>
    <t xml:space="preserve"> </t>
  </si>
  <si>
    <t>TT</t>
  </si>
  <si>
    <t>Doanh nghiệp</t>
  </si>
  <si>
    <t>Nguồn vốn</t>
  </si>
  <si>
    <t>Huyện Thoại Sơn</t>
  </si>
  <si>
    <t>Xã, phường, 
thị trấn</t>
  </si>
  <si>
    <t>Thị xã Tân Châu</t>
  </si>
  <si>
    <t>Thu hồi đất theo điểm b khoản 3 Điều 62 Luật Đất đai.</t>
  </si>
  <si>
    <t>Quy mô 
dự án
(m2)</t>
  </si>
  <si>
    <t>Công trình
thủy lợi</t>
  </si>
  <si>
    <t>Huyện Tri Tôn</t>
  </si>
  <si>
    <t>Mục đích sử dụng đất</t>
  </si>
  <si>
    <t>Huyện Châu Phú</t>
  </si>
  <si>
    <t>Cơ sở pháp lý để triển khai dự án</t>
  </si>
  <si>
    <t>Tên dự án</t>
  </si>
  <si>
    <t>Bình Mỹ</t>
  </si>
  <si>
    <t>Khu dân cư</t>
  </si>
  <si>
    <t>Công trình
điện lực</t>
  </si>
  <si>
    <t>Trung ương</t>
  </si>
  <si>
    <t>Huyện Phú Tân</t>
  </si>
  <si>
    <t>Cụm dân cư</t>
  </si>
  <si>
    <t>Thu hồi đất theo điểm c khoản 3 Điều 62 Luật Đất đai.</t>
  </si>
  <si>
    <t>Thành phố Châu Đốc</t>
  </si>
  <si>
    <t>Tổng diện tích thu hồi đất</t>
  </si>
  <si>
    <t>(2)</t>
  </si>
  <si>
    <t>(3)</t>
  </si>
  <si>
    <t>(4)</t>
  </si>
  <si>
    <t>(5)</t>
  </si>
  <si>
    <t>(6)</t>
  </si>
  <si>
    <t>(8)</t>
  </si>
  <si>
    <t>(9)</t>
  </si>
  <si>
    <t>(10)</t>
  </si>
  <si>
    <t>(11)</t>
  </si>
  <si>
    <t>(12)</t>
  </si>
  <si>
    <t>(7)=(8)+(9)</t>
  </si>
  <si>
    <t>Trong đó:</t>
  </si>
  <si>
    <t>Thu hồi đất trồng lúa</t>
  </si>
  <si>
    <t>Thu hồi các loại đất khác</t>
  </si>
  <si>
    <t>III</t>
  </si>
  <si>
    <t>IV</t>
  </si>
  <si>
    <t>V</t>
  </si>
  <si>
    <t>VI</t>
  </si>
  <si>
    <t>VII</t>
  </si>
  <si>
    <t>VIII</t>
  </si>
  <si>
    <t>Căn cứ pháp lý thu hồi đất</t>
  </si>
  <si>
    <t>Vĩnh Châu và 
Vĩnh Mỹ</t>
  </si>
  <si>
    <t>Tổng Công ty điện lực miền Nam</t>
  </si>
  <si>
    <t>Đường dây đấu nối trạm 110kV Tịnh Biên (đường dây 110kV mạch 2 trạm 2020kV Châu Đốc - Tịnh Biên)</t>
  </si>
  <si>
    <t>Tân An</t>
  </si>
  <si>
    <t>Khu dân cư cặp đường tránh sạt lở bờ Bắc Kênh Xáng</t>
  </si>
  <si>
    <t>Nâng cấp hệ thống đê cấp III vùng Đông Kênh 7 xã</t>
  </si>
  <si>
    <t>Khánh An</t>
  </si>
  <si>
    <t>Tuyến dân cư trung tâm xã Khánh An</t>
  </si>
  <si>
    <t>Long Bình</t>
  </si>
  <si>
    <t>Cụm dân cư ấp Tân Khánh</t>
  </si>
  <si>
    <t>Bố trí ổn định dân cư di dân tự do, thiên tai khu vực ấp Thạnh Phú</t>
  </si>
  <si>
    <t>An Tức</t>
  </si>
  <si>
    <t>Ban Quản lý dự án đầu tư xây dựng và khu vực phát triển đô thị An Giang</t>
  </si>
  <si>
    <t>An Bình</t>
  </si>
  <si>
    <t>Tạo quỹ đất dự trữ mở rộng Cụm dân cư Sơn Hiệp</t>
  </si>
  <si>
    <t>Bình Long và 
Bình Mỹ</t>
  </si>
  <si>
    <t>Phân pha đường dây 110kV từ 172 Cái Dầu - 171 Phú Tân</t>
  </si>
  <si>
    <t>Ô Long Vỹ</t>
  </si>
  <si>
    <t>Lộ ra 110kV trạm 220kV Châu Thành</t>
  </si>
  <si>
    <t>Tân Hòa, Tân Trung và 
Phú Mỹ</t>
  </si>
  <si>
    <t>Phân pha đường dây 110kV 172 Phú Tân - 172 Chợ Mới</t>
  </si>
  <si>
    <t>Kiến An, Kiến Thành, Long Điền A, Long Điền B và Mỹ Hội Đông</t>
  </si>
  <si>
    <t>Tuyến dân cư</t>
  </si>
  <si>
    <t>Cơ sở
hỏa táng</t>
  </si>
  <si>
    <t>Khu đô thị mới Sao Mai</t>
  </si>
  <si>
    <t>Công ty Cổ phần Tập đoàn Sao Mai</t>
  </si>
  <si>
    <t>Long Thạnh</t>
  </si>
  <si>
    <t>Khu đô 
thị mới</t>
  </si>
  <si>
    <t>Thu hồi đất theo điểm d khoản 3 Điều 62 Luật Đất đai.</t>
  </si>
  <si>
    <t>- Quyết định chủ trương đầu tư số 835/QĐ-UBND ngày 29/3/2016 của UBND tỉnh về việc chấp thuận cho Công ty Cổ phần Tập đoàn Sao Mai đầu tư dự án Khu đô thị mới Sao Mai.
- Quyết định điều chỉnh chủ trương đầu tư số 391/QĐ-UBND ngày 26/02/2020 của UBND tỉnh về việc điều chỉnh Quyết định chủ trương đầu tư số 835/QĐ-UBND ngày 29/3/2016.</t>
  </si>
  <si>
    <t>Đường dây đấu nối trạm 110kV Tịnh Biên (đường dây 110kV mạch 2 trạm 220kV Châu Đốc - Tịnh Biên)</t>
  </si>
  <si>
    <t>Doanh
nghiệp</t>
  </si>
  <si>
    <t>Trạm biến áp 220kV Châu Thành</t>
  </si>
  <si>
    <t>Tổng Công ty truyền tải điện quốc gia</t>
  </si>
  <si>
    <t>Đường dây 220kV đấu nối</t>
  </si>
  <si>
    <t xml:space="preserve">Ban Quản lý dự án đầu tư xây dựng công trình nông nghiệp và phát triển nông thôn tỉnh An Giang </t>
  </si>
  <si>
    <t>- Công văn số 1845/VPUBND-NC ngày 22/4/2020 của UBND tỉnh về việc chấp thuận chủ trương cho Ban Quản lý dự án điện lực miền Nam thuộc Tổng Công ty điện lực miền Nam phối hợp với UBND thành phố Châu Đốc và UBND huyện Châu Phú triển khai trước công tác đo đạc, chuẩn bị pháp lý để thực hiện công tác bồi thường, giải phóng mặt bằng công trình Đường dây đấu nối trạm 110kV Tịnh Biên (đường dây 110kV mạch 2 trạm 220kV Châu Đốc - Tịnh Biên).
- Công văn số 4121/VPUBND-KTN ngày 23/8/2019 của UBND tỉnh về việc thống nhất thỏa thuận  hướng tuyến công trình Đường dây đấu nối trạm 110kV Tịnh Biên (đường dây 110kV mạch 2 trạm 220kV Châu Đốc - Tịnh Biên).
- Công văn số 1526/ALĐMN-QLĐT ngày 29/4/2020 của Ban Quản lý dự án điện miền Nam thuộc Tổng Công ty điện lực miền Nam về việc xác nhận thông tin về vị trí, quy mô, diện tích và loại đất thu hồi để đầu tư xây dựng công trình Đường dây đấu nối trạm 110kV Tịnh Biên (đường dây 110kV mạch 2 trạm 220kV Châu Đốc - Tịnh Biên).</t>
  </si>
  <si>
    <t>- Công văn số 699/VPUBND-KTTH ngày 21/02/2020 của UBND tỉnh về việc thống nhất tiếp tục bố trí vốn để hoàn thành các dự án kè chống sạt lở, các tuyến đường giao thông đã có chủ trương đầu tư. Trong đó có bố trí vốn cho công trình Nâng cấp hệ thống đê cấp III vùng Đông Kênh 7 xã.
- Báo cáo số 253/BC-SKHĐT ngày 4/3/2020 của Sở Kế hoạch và Đầu tư báo cáo kết quả thẩm định báo cáo đề xuất chủ trương đầu tư dự án Nâng cấp hệ thống đê cấp III vùng Đông Kênh 7 xã.
- Tờ trình số 547/UBND-KT ngày 23/4/2020 của UBND thị xã Tân Châu về việc xác nhận thông tin về vị trí, quy mô, diện tích và loại đất thu hồi để đầu tư xây dựng công trình Nâng cấp hệ thống đê cấp III vùng Đông Kênh 7 xã.</t>
  </si>
  <si>
    <t>- Công văn số 96/VPUBND-KTN ngày 07/01/2020 của UBND tỉnh về việc thống nhất thỏa thuận hướng tuyến công trình Lộ ra 110kV trạm 220kV Châu Thành.
- Công văn số 1526/ALĐMN-QLĐT ngày 29/4/2020 của Ban Quản lý dự án điện miền Nam thuộc Tổng Công ty điện lực miền Nam về việc xác nhận thông tin về vị trí, quy mô, diện tích và loại đất thu hồi để đầu tư xây dựng công trình Lộ ra 110kV trạm 220kV Châu Thành.</t>
  </si>
  <si>
    <r>
      <t xml:space="preserve">- Quyết định số 706/QĐ-EVN SPC ngày 31/3/2020 của Tổng Công ty điện lực miền Nam về việc giao kế hoạch vốn đầu tư xây dựng năm 2020 cho Ban Quản lý dự án điện miền Nam. Trong đó, năm 2020 đầu xây dựng công trình Phân pha đường dây 110kV từ 172 Cái Dầu - 171 Phú Tân.
</t>
    </r>
    <r>
      <rPr>
        <sz val="16"/>
        <rFont val="Times New Roman"/>
        <family val="1"/>
      </rPr>
      <t>- Công văn số 1526/ALĐMN-QLĐT ngày 29/4/2020 của Ban Quản lý dự án điện miền Nam thuộc Tổng Công ty điện lực miền Nam xác nhận thông tin về vị trí, quy mô, diện tích và loại đất thu hồi để đầu tư xây dựng công trình Phân pha đường dây 110kV từ 172 Cái Dầu - 171 Phú Tân.</t>
    </r>
  </si>
  <si>
    <r>
      <t xml:space="preserve">- Công văn số 122/VPUBND-KTN ngày 07/01/2019 của UBND tỉnh về việc thống nhất thỏa thuận hướng tuyến công trình Trạm biến áp 220kV Châu Thành và hướng tuyến đường dây 220kV đấu nối.
</t>
    </r>
    <r>
      <rPr>
        <sz val="16"/>
        <rFont val="Times New Roman"/>
        <family val="1"/>
      </rPr>
      <t>- Công văn số 3639/SPMB-ĐB ngày 08/4/2020 của Ban Quản lý dự án các công trình điện miền Nam thuộc Tổng Công ty truyền tải điện quốc gia về việc  xác nhận thông tin về vị trí, quy mô, diện tích và loại đất thu hồi để đầu tư xây dựng công trình Trạm biến áp 220kV Châu Thành.</t>
    </r>
  </si>
  <si>
    <r>
      <t xml:space="preserve">- Công văn số 122/VPUBND-KTN ngày 07/01/2019 của UBND tỉnh về việc thống nhất thỏa thuận hướng tuyến công trình Trạm biến áp 220kV Châu Thành và hướng tuyến đường dây 220kV đấu nối.
</t>
    </r>
    <r>
      <rPr>
        <sz val="16"/>
        <rFont val="Times New Roman"/>
        <family val="1"/>
      </rPr>
      <t>- Công văn số 3639/SPMB-ĐB ngày 08/4/2020 của Ban Quản lý dự án các công trình điện miền Nam thuộc Tổng Công ty truyền tải điện quốc gia về việc xác nhận thông tin về vị trí, quy mô, diện tích và loại đất thu hồi để đầu tư xây dựng công trình Đường dây 220kV đấu nối.</t>
    </r>
  </si>
  <si>
    <r>
      <t xml:space="preserve">- Quyết định số 706/QĐ-EVN SPC ngày 31/3/2020 của Tổng Công ty điện lực miền Nam về việc giao kế hoạch vốn đầu tư xây dựng năm 2020 cho Ban Quản lý dự án điện miền Nam. Trong đó, năm 2020 đầu xây dựng công trình Phân pha đường dây 110kV 172 Phú Tân - 172 Chợ Mới.
</t>
    </r>
    <r>
      <rPr>
        <sz val="16"/>
        <rFont val="Times New Roman"/>
        <family val="1"/>
      </rPr>
      <t>- Công văn số 1526/ALĐMN-QLĐT ngày 29/4/2020 của Ban Quản lý dự án điện miền Nam thuộc Tổng Công ty điện lực miền Nam về việc xác nhận thông tin về vị trí, quy mô, diện tích và loại đất thu hồi để đầu tư xây dựng công trình Phân pha đường dây 110kV 172 Phú Tân - 172 Chợ Mới.</t>
    </r>
  </si>
  <si>
    <t>Trung ương, tỉnh, thị xã và huy động khác</t>
  </si>
  <si>
    <t>UBND huyện An Phú</t>
  </si>
  <si>
    <t>UBND thị xã Tân Châu</t>
  </si>
  <si>
    <r>
      <t xml:space="preserve">Báo cáo số 217/BC-SKHĐT ngày 13/3/2020 của Sở Kế hoạch và Đầu tư về việc kết quả thẩm định báo cáo đề xuất chủ trương đầu tư dự án Cụm dân cư ấp Tân Khánh.
</t>
    </r>
    <r>
      <rPr>
        <i/>
        <sz val="16"/>
        <rFont val="Times New Roman"/>
        <family val="1"/>
      </rPr>
      <t>(Công trình xây dựng để bố trí tái định cư cho các hộ dân bị ảnh hưởng sạt lở).</t>
    </r>
  </si>
  <si>
    <r>
      <t xml:space="preserve">- Công văn 496/VPUBND-KTN ngày 11/2/2020 của UBND tỉnh về việc chấp thuận việc tạo quỹ đất để đầu tư xây dựng Khu dân cư cặp đường tránh sạt lở bờ Bắc Kênh Xáng.
- Tờ trình số 50/TTr-STC ngày 14/01/2020 của Sở Tài chính về việc trình UBND tỉnh chấp thuận chủ trương tạo quỹ đất với diện tích 24.000 m2 để đầu tư xây dựng Khu dân cư cặp đường tránh sạt lở bờ Bắc Kênh Xáng, nguồn vốn thực hiện từ nguồn Trung ương hỗ trợ, nguồn ngân sách tỉnh, nguồn ngân sách thị xã và các nguồn vốn huy động khác.
</t>
    </r>
    <r>
      <rPr>
        <i/>
        <sz val="16"/>
        <rFont val="Times New Roman"/>
        <family val="1"/>
      </rPr>
      <t xml:space="preserve">(Công trình xây dựng để bố trí tái định cư cho các hộ dân bị ảnh hưởng sạt lở).   </t>
    </r>
  </si>
  <si>
    <r>
      <t xml:space="preserve">Báo cáo số 228/BC-SKHĐT ngày 16/3/2020 của Sở Kế hoạch và Đầu tư về việc kết quả thẩm định báo cáo đề xuất chủ trương đầu tư dự án Tuyến dân cư trung tâm xã Khánh An.
</t>
    </r>
    <r>
      <rPr>
        <i/>
        <sz val="16"/>
        <rFont val="Times New Roman"/>
        <family val="1"/>
      </rPr>
      <t>(Công trình xây dựng để bố trí tái định cư cho các hộ dân bị ảnh hưởng sạt lở).</t>
    </r>
  </si>
  <si>
    <t>Cơ sở hỏa táng cho đồng bào dân tộc Khmer tại Chùa Soài Đon Kon Thmây</t>
  </si>
  <si>
    <t>Quyết định số 3218/QĐ-UBND ngày 31/12/2019 của UBND tỉnh về việc phê duyệt dự án đầu tư xây dựng công trình Cơ sở hỏa táng cho đồng bào dân tộc Khmer tại Chùa Soài Đon Kon Thmây.</t>
  </si>
  <si>
    <t>Trung tâm Phát triển quỹ đất huyện Thoại Sơn</t>
  </si>
  <si>
    <t>Quyết định số 903/QĐ-UBND ngày 19/5/2020 của UBND huyện Thoại Sơn về việc phê duyệt dự án Tạo quỹ đất dự trữ mở rộng Cụm dân cư Sơn Hiệp.</t>
  </si>
  <si>
    <t>Núi Sập</t>
  </si>
  <si>
    <t>Công trình
văn hóa</t>
  </si>
  <si>
    <t>Thu hồi đất theo điểm a khoản 3 Điều 62 Luật Đất đai.</t>
  </si>
  <si>
    <t>Tạo quỹ đất xây dựng công trình Điểm sinh hoạt văn hóa tập trung</t>
  </si>
  <si>
    <t>Quyết định số 904/QĐ-UBND ngày 19/5/2020 của UBND huyện Thoại Sơn về việc phê duyệt dự án Tạo quỹ đất xây dựng công trình Điểm sinh hoạt văn hóa tập trung.</t>
  </si>
  <si>
    <t>Nâng cấp, mở rộng Trường Trung cấp nghề Châu Đốc</t>
  </si>
  <si>
    <t>Sở Lao động, Thương binh và Xã hội</t>
  </si>
  <si>
    <t>Châu Phú B</t>
  </si>
  <si>
    <t>Cơ sở giáo dục và đào tạo</t>
  </si>
  <si>
    <t>- Quyết định số 2163/QĐ-UBND ngày 10/9/2019 của UBND tỉnh về việc phê duyệt điều chỉnh dự án Nâng cấp, mở rộng Trường Trung cấp nghề Châu Đốc.
- Quyết định số 2318/QĐ-UBND ngày 01/8/2017 của UBND tỉnh về việc phê duyệt dự án Nâng cấp, mở rộng Trường Trung cấp nghề Châu Đốc.</t>
  </si>
  <si>
    <t>Tỉnh</t>
  </si>
  <si>
    <t>Đường đê kênh Hòa Bình</t>
  </si>
  <si>
    <t>UBND thành phố Châu Đốc</t>
  </si>
  <si>
    <t>Vĩnh Mỹ</t>
  </si>
  <si>
    <t>Công trình
giao thông</t>
  </si>
  <si>
    <t>Tỉnh, 
thành phố</t>
  </si>
  <si>
    <t>- Báo cáo số 388/BC-HĐTĐ ngày 13/5/2020 của Hội đồng thẩm định báo cáo đề xuất chủ trương đầu tư về việc kết quả thẩm định báo cáo đề xuất chủ trương đầu tư dự án Đường đê kênh Hòa Bình.
- Thông báo số 355/TB-VPUBND ngày 30/8/2019 của UBND tỉnh về việc thống nhất chủ trương hỗ trợ vốn từ nguồn ngân sách tỉnh để thực hiện dự án đầu tư xây dựng Đường đê kênh Hòa Bình.
- Công văn số 1411/UBND-KT ngày 22/4/2020 của UBND thành phố Châu Đốc về việc xác nhận thông tin về vị trí, quy mô, diện tích và loại đất thu hồi để đầu tư xây dựng công trình Đường đê kênh Hòa Bình.</t>
  </si>
  <si>
    <t>Kè chống sạt lở bảo vệ thành phố Châu Đốc thích ứng với biến đổi khí hậu</t>
  </si>
  <si>
    <t>Châu Phú A và Châu Phú B</t>
  </si>
  <si>
    <r>
      <t xml:space="preserve">- Nghị quyết số 01/NQ-HĐND ngày 05/5/2020 của HĐND tỉnh về việc quyết định chủ trương đầu tư dự án nhóm B, điều chỉnh quyết định chủ trương đầu tư dự án nhóm B sử dụng vốn đầu tư công giai đoạn 2016-2020 và cho ý kiến báo cáo đề xuất chủ trương đầu tư dự án. Trong đó có quyết định chủ trương đầu tư dự án Kè chống sạt lở bảo vệ thành phố Châu Đốc thích ứng với biến đổi khí hậu.
- Công văn số 1782/UBND-KT ngày 22/5/2020 của UBND thành phố Châu Đốc về việc xác nhận thông tin về vị trí, quy mô, diện tích và loại đất thu hồi để đầu tư xây dựng công trình Kè chống sạt lở bảo vệ thành phố Châu Đốc thích ứng với biến đổi khí hậu.
</t>
    </r>
    <r>
      <rPr>
        <i/>
        <sz val="16"/>
        <rFont val="Times New Roman"/>
        <family val="1"/>
      </rPr>
      <t>(Công trình xây dựng để khắc phục tình trạng sạt lở).</t>
    </r>
  </si>
  <si>
    <t>Khu tái định cư để di dời các hộ dân trong vùng sạt lở thành phố Châu Đốc</t>
  </si>
  <si>
    <t>Khu tái 
định cư</t>
  </si>
  <si>
    <r>
      <t xml:space="preserve">Nghị quyết số 01/NQ-HĐND ngày 05/5/2020 của HĐND tỉnh về việc quyết định chủ trương đầu tư dự án nhóm B, điều chỉnh quyết định chủ trương đầu tư dự án nhóm B sử dụng vốn đầu tư công giai đoạn 2016-2020 và cho ý kiến báo cáo đề xuất chủ trương đầu tư dự án. Trong đó có quyết định chủ trương đầu tư dự án Khu tái định cư để di dời các hộ dân trong vùng sạt lở thành phố Châu Đốc.
</t>
    </r>
    <r>
      <rPr>
        <i/>
        <sz val="16"/>
        <rFont val="Times New Roman"/>
        <family val="1"/>
      </rPr>
      <t xml:space="preserve">(Công trình xây dựng để bố trí tái định cư cho các hộ dân bị ảnh hưởng sạt lở).   </t>
    </r>
  </si>
  <si>
    <t>Lộ ra 22kV máy T1 trạm 110/220kV Phú Châu</t>
  </si>
  <si>
    <t>Công ty Điện lực An Giang</t>
  </si>
  <si>
    <t>Long Phú</t>
  </si>
  <si>
    <t>- Công văn số 64/VPUBND-NC ngày 06/01/2020 của UBND tỉnh về việc chấp thuận thu hồi đất bổ sung để thực hiện dự án Lộ ra 22kV máy T1 trạm 110/220kV Phú Châu.
- Công văn 3483/STNMT-ĐĐ ngày 30/12/2019 của Sở Tài nguyên và Môi trường về việc đề xuất xử lý việc thu hồi đất bổ sung để thực hiện dự án Lộ ra 22kV máy T1 trạm 110/220kV Phú Châu.
- Công văn số 490/PCAG-QLĐT ngày 05/3/2020 của Công ty Điện lực An Giang về việc xác nhận diện tích đất thu hồi bổ sung qua đo đạc thực tế của Văn phòng Đăng ký đất đai tỉnh An Giang là 760,3 m2.</t>
  </si>
  <si>
    <t>Nâng cấp tuyến lộ sau Phú Thạnh nối dài</t>
  </si>
  <si>
    <t>Phú Thạnh và 
Chợ Vàm</t>
  </si>
  <si>
    <t>Ban Quản lý dự án đầu tư xây dựng khu vực huyện Phú Tân</t>
  </si>
  <si>
    <t>Tuyến dân cư Phú An</t>
  </si>
  <si>
    <t>UBND huyện Phú Tân</t>
  </si>
  <si>
    <t>Phú An</t>
  </si>
  <si>
    <t>Nghị quyết số 01/NQ-HĐND ngày 05/5/2020 của HĐND tỉnh về việc quyết định chủ trương đầu tư dự án nhóm B, điều chỉnh quyết định chủ trương đầu tư dự án nhóm B sử dụng vốn đầu tư công giai đoạn 2016-2020 và cho ý kiến báo cáo đề xuất chủ trương đầu tư dự án. Trong đó có quyết định chủ trương đầu tư dự án Tuyến dân cư Phú An.</t>
  </si>
  <si>
    <t>Mở rộng Trường THCS Phú Thọ</t>
  </si>
  <si>
    <t>Phú Thọ</t>
  </si>
  <si>
    <t>Công trình
y tế</t>
  </si>
  <si>
    <t>Trạm y tế Phú Thọ</t>
  </si>
  <si>
    <r>
      <t xml:space="preserve">- Quyết định số 785/QĐ-UBND ngày 08/4/2020 của UBND tỉnh về việc chọn 28 xã điểm và 02 huyện điểm tạp trung chỉ đạo và hỗ trợ đầu tư đạt chuẩn nông thôn mới giai đoạn 2021-2025. Trong đó, xã Phú Thọ của huyện Phú Tân được chọn là xã đạt chuẩn xã nông thôn mới trong năm 2021.
- Tờ trình số 880/TTr-UBND ngày 26/4/2020 của UBND huyện Phú Tân về việc  xác nhận thông tin về vị trí, quy mô, diện tích và loại đất thu hồi để đầu tư xây dựng công trình Trạm y tế Phú Thọ.
</t>
    </r>
    <r>
      <rPr>
        <i/>
        <sz val="16"/>
        <rFont val="Times New Roman"/>
        <family val="1"/>
      </rPr>
      <t>(Công trình xây dựng để đạt chuẩn xã nông thôn mới).</t>
    </r>
  </si>
  <si>
    <r>
      <t xml:space="preserve">- Quyết định số 785/QĐ-UBND ngày 08/4/2020 của UBND tỉnh về việc chọn 28 xã điểm và 02 huyện điểm tạp trung chỉ đạo và hỗ trợ đầu tư đạt chuẩn nông thôn mới giai đoạn 2021-2025. Trong đó, xã Phú Thọ của huyện Phú Tân được chọn là xã đạt chuẩn xã nông thôn mới trong năm 2021.
- Tờ trình số 880/TTr-UBND ngày 26/4/2020 của UBND huyện Phú Tân về việc  xác nhận thông tin về vị trí, quy mô, diện tích và loại đất thu hồi để đầu tư xây dựng công trình Mở rộng Trường THCS Phú Thọ.
</t>
    </r>
    <r>
      <rPr>
        <i/>
        <sz val="16"/>
        <rFont val="Times New Roman"/>
        <family val="1"/>
      </rPr>
      <t>(Công trình xây dựng để đạt chuẩn xã nông thôn mới).</t>
    </r>
  </si>
  <si>
    <t>Khu dân cư sạt lở ấp Bình Tân</t>
  </si>
  <si>
    <t>UBND huyện Châu Phú</t>
  </si>
  <si>
    <r>
      <t xml:space="preserve">Nghị quyết số 01/NQ-HĐND ngày 05/5/2020 của HĐND tỉnh về việc quyết định chủ trương đầu tư dự án nhóm B, điều chỉnh quyết định chủ trương đầu tư dự án nhóm B sử dụng vốn đầu tư công giai đoạn 2016-2020 và cho ý kiến báo cáo đề xuất chủ trương đầu tư dự án. Trong đó có quyết định chủ trương đầu tư dự án Khu dân cư sạt lở ấp Bình Tân.
</t>
    </r>
    <r>
      <rPr>
        <i/>
        <sz val="16"/>
        <rFont val="Times New Roman"/>
        <family val="1"/>
      </rPr>
      <t>(Công trình xây dựng để khắc phục tình trạng sạt lở).</t>
    </r>
  </si>
  <si>
    <t>Nhà thi đấu huyện Tri Tôn</t>
  </si>
  <si>
    <t>Ban Quản lý dự án đầu tư và xây dựng khu vực huyện Tri Tôn</t>
  </si>
  <si>
    <t>TT.Tri Tôn</t>
  </si>
  <si>
    <t>UBND huyện Tri Tôn</t>
  </si>
  <si>
    <t>Công trình
thể thao</t>
  </si>
  <si>
    <t>Tỉnh, huyện</t>
  </si>
  <si>
    <t>Quyết định số 2615/QĐ-UBND ngày 31/10/2019 của UBND tỉnh về việc phê duyệt dự án đầu tư xây dựng công trình Nhà thi đấu huyện Tri Tôn.</t>
  </si>
  <si>
    <t>Núi Tô, Lương Phi, Lương An Trà, Tân Tuyến</t>
  </si>
  <si>
    <t>Thu gom, xử lý bao gói thuốc bảo vệ thực vật sau sử dụng trên địa bàn huyện Tri Tôn giai đoạn 2019-2021</t>
  </si>
  <si>
    <t>Công trình
xử lý chất thải</t>
  </si>
  <si>
    <t>Quyết định số 6634/QĐ-UBND ngày 19/12/2019 của UBND huyện Tri Tôn về việc phê duyệt báo cáo kinh tế kỹ thuật đầu tư xây dựng công trình Thu gom, xử lý bao gói thuốc bảo vệ thực vật sau sử dụng trên địa bàn huyện Tri Tôn giai đoạn 2019-2021.</t>
  </si>
  <si>
    <t>Ô Lâm</t>
  </si>
  <si>
    <t>Công trình
bia tưởng niệm</t>
  </si>
  <si>
    <t>Đường số 25</t>
  </si>
  <si>
    <t>- Quyết định số 5968A/QĐ-UBND ngày 28/10/2019 của UBND huyện Tri Tôn về việc phê duyệt báo cáo kinh tế kỹ thuật đầu tư xây dựng công trình Đường số 25.
- Công văn số 64/UBND-KT ngày 04/5/2020 của UBND huyện Tri Tôn về việc xác nhận thông tin về vị trí, quy mô, diện tích và loại đất thu hồi để đầu tư xây dựng công trình Đường số 25.</t>
  </si>
  <si>
    <t>Đường Thái Quốc Hùng đến ngã 3 sân đua bò</t>
  </si>
  <si>
    <t>- Quyết định số 5977A/QĐ-UBND ngày 28/10/2019 của UBND huyện Tri Tôn về việc phê duyệt báo cáo kinh tế kỹ thuật đầu tư xây dựng công trình Đường Thái Quốc Hùng đến ngã 3 sân đua bò.
- Công văn số 64/UBND-KT ngày 04/5/2020 của UBND huyện Tri Tôn về việc xác nhận thông tin về vị trí, quy mô, diện tích và loại đất thu hồi để đầu tư xây dựng công trình Đường Thái Quốc Hùng đến ngã 3 sân đua bò.</t>
  </si>
  <si>
    <t>IX</t>
  </si>
  <si>
    <t>Huyện Châu Thành</t>
  </si>
  <si>
    <t>Mở rộng Nghĩa trang liệt sĩ tỉnh</t>
  </si>
  <si>
    <t>An Châu</t>
  </si>
  <si>
    <t>Công trình
nghĩa trang</t>
  </si>
  <si>
    <t>X</t>
  </si>
  <si>
    <t>Huyện Tịnh Biên</t>
  </si>
  <si>
    <t xml:space="preserve">Nhà Bàng, Thới Sơn, Văn Giáo, An Hảo </t>
  </si>
  <si>
    <t>UBND huyện Tịnh Biên</t>
  </si>
  <si>
    <t>Nâng cấp, mở rộng khẩn cấp đường tỉnh 948 thuộc tuyến quốc phòng an ninh vùng biên giới và dân tộc giai đoạn 2</t>
  </si>
  <si>
    <t>- Nghị quyết số 01/NQ-HĐND ngày 05/5/2020 của HĐND tỉnh về việc quyết định chủ trương đầu tư dự án nhóm B, điều chỉnh quyết định chủ trương đầu tư dự án nhóm B sử dụng vốn đầu tư công giai đoạn 2016-2020 và cho ý kiến báo cáo đề xuất chủ trương đầu tư dự án. Trong đó có quyết định chủ trương đầu tư dự án Nâng cấp, mở rộng khẩn cấp đường tỉnh 948 thuộc tuyến quốc phòng an ninh vùng biên giới và dân tộc giai đoạn 2.
- Công văn số 2404/UBND-KT ngày 12/5/2020 của UBND huyện Tịnh Biên về việc xác nhận thông tin về vị trí, quy mô, diện tích và loại đất thu hồi để đầu tư xây dựng công trình Nâng cấp, mở rộng khẩn cấp đường tỉnh 948 thuộc tuyến quốc phòng an ninh vùng biên giới và dân tộc giai đoạn 2.</t>
  </si>
  <si>
    <t>An Nông</t>
  </si>
  <si>
    <t>Bố trí ổn định dân cư di dân tự do, biên giới khu vực lộ 20</t>
  </si>
  <si>
    <t>- Nghị quyết số 01/NQ-HĐND ngày 05/5/2020 của HĐND tỉnh về việc quyết định chủ trương đầu tư dự án nhóm B, điều chỉnh quyết định chủ trương đầu tư dự án nhóm B sử dụng vốn đầu tư công giai đoạn 2016-2020 và cho ý kiến báo cáo đề xuất chủ trương đầu tư dự án. Trong đó có quyết định chủ trương đầu tư dự án Bố trí ổn định dân cư di dân tự do, biên giới khu vực lộ 20.
- Công văn số 2404/UBND-KT ngày 12/5/2020 của UBND huyện Tịnh Biên về việc xác nhận thông tin về vị trí, quy mô, diện tích và loại đất thu hồi để đầu tư xây dựng công trình Bố trí ổn định dân cư di dân tự do, biên giới khu vực lộ 20.</t>
  </si>
  <si>
    <t>Cụm dân cư xã An Thạnh Trung</t>
  </si>
  <si>
    <t>UBND huyện Chợ Mới</t>
  </si>
  <si>
    <t>An Thạnh Trung</t>
  </si>
  <si>
    <t>Trung ương, tỉnh và vốn huy động hợp pháp khác</t>
  </si>
  <si>
    <r>
      <t xml:space="preserve">Nghị quyết số 01/NQ-HĐND ngày 05/5/2020 của HĐND tỉnh về việc quyết định chủ trương đầu tư dự án nhóm B, điều chỉnh quyết định chủ trương đầu tư dự án nhóm B sử dụng vốn đầu tư công giai đoạn 2016-2020 và cho ý kiến báo cáo đề xuất chủ trương đầu tư dự án. Trong đó có quyết định chủ trương đầu tư dự án Bố trí ổn định dân cư di dân tự do, thiên tai khu vực ấp Thạnh Phú.
</t>
    </r>
    <r>
      <rPr>
        <i/>
        <sz val="16"/>
        <rFont val="Times New Roman"/>
        <family val="1"/>
      </rPr>
      <t>(Công trình xây dựng để bố trí tái định cư cho các hộ dân bị ảnh hưởng sạt lở, thiên tai).</t>
    </r>
  </si>
  <si>
    <t>Xử lý khẩn cấp sạt lở bờ sông Hậu đoạn qua xã An Thạnh Trung</t>
  </si>
  <si>
    <t>Ban Quản lý dự án đầu tư xây dựng công trình nông nghiệp và phát triển nông thôn tỉnh An Giang</t>
  </si>
  <si>
    <r>
      <t xml:space="preserve">- Công văn số 699/VPUBND-KTTH ngày 21/02/2020 của UBND tỉnh về việc thống nhất tiếp tục bố trí vốn để hoàn thành các dự án kè chống sạt lở, các tuyến đường giao thông đã có chủ trương đầu tư. Trong đó có bố trí vốn cho công trình Xử lý khẩn cấp sạt lở bờ sông Hậu đoạn qua xã An Thạnh Trung.
- Tờ trình số 857/TTr-UBND ngày 22/4/2020 của UBND huyện Chợ Mới về việc xác nhận thông tin về vị trí, quy mô, diện tích và loại đất thu hồi để đầu tư xây dựng công trình Xử lý khẩn cấp sạt lở bờ sông Hậu đoạn qua xã An Thạnh Trung.
</t>
    </r>
    <r>
      <rPr>
        <i/>
        <sz val="16"/>
        <rFont val="Times New Roman"/>
        <family val="1"/>
      </rPr>
      <t>(Công trình xây dựng để khắc phục tình trạng sạt lở).</t>
    </r>
  </si>
  <si>
    <t>Đường kênh Long Điền A-B</t>
  </si>
  <si>
    <t xml:space="preserve">Hòa An, An Thạnh Trung, Long Kiến, TT. Chợ Mới và Long Điền B </t>
  </si>
  <si>
    <t>- Nghị quyết số 01/NQ-HĐND ngày 05/5/2020 của HĐND tỉnh về việc quyết định chủ trương đầu tư dự án nhóm B, điều chỉnh quyết định chủ trương đầu tư dự án nhóm B sử dụng vốn đầu tư công giai đoạn 2016-2020 và cho ý kiến báo cáo đề xuất chủ trương đầu tư dự án. Trong đó có quyết định chủ trương đầu tư dự án Đường kênh Long Điền A-B.
- Tờ trình số 857/TTr-UBND ngày 22/4/2020 của UBND huyện Chợ Mới về việc xác nhận thông tin về vị trí, quy mô, diện tích và loại đất thu hồi để đầu tư xây dựng công trình Đường kênh Long Điền A-B.</t>
  </si>
  <si>
    <t>Cụm dân cư ấp Long Hòa</t>
  </si>
  <si>
    <t>TT. Chợ Mới</t>
  </si>
  <si>
    <t>Nghị quyết số 01/NQ-HĐND ngày 05/5/2020 của HĐND tỉnh về việc quyết định chủ trương đầu tư dự án nhóm B, điều chỉnh quyết định chủ trương đầu tư dự án nhóm B sử dụng vốn đầu tư công giai đoạn 2016-2020 và cho ý kiến báo cáo đề xuất chủ trương đầu tư dự án. Trong đó có quyết định chủ trương đầu tư dự án Cụm dân cư ấp Long Hòa.</t>
  </si>
  <si>
    <t>Trường THCS Nguyễn Văn Tây</t>
  </si>
  <si>
    <t>Nghị quyết số 01/NQ-HĐND ngày 05/5/2020 của HĐND tỉnh về việc quyết định chủ trương đầu tư dự án nhóm B, điều chỉnh quyết định chủ trương đầu tư dự án nhóm B sử dụng vốn đầu tư công giai đoạn 2016-2020 và cho ý kiến báo cáo đề xuất chủ trương đầu tư dự án. Trong đó có quyết định chủ trương đầu tư dự án Trường THCS Nguyễn Văn Tây.</t>
  </si>
  <si>
    <t>Hòa Bình</t>
  </si>
  <si>
    <t>Trường Mẫu giáo Hội An điểm chính (ấp Thị 1)</t>
  </si>
  <si>
    <t>Hội An</t>
  </si>
  <si>
    <t>Trường Tiểu học B Hội An điểm phụ (An Thái)</t>
  </si>
  <si>
    <r>
      <t xml:space="preserve">- Thông báo số 06/TB-VPUBND ngày 08/01/2020 của UBND tỉnh về kế hoạch thực hiện xây dựng huyện Chợ Mới đạt chuẩn nông thôn mới giai đoạn 2021-2022. Theo đó, UBND tỉnh thống nhất trong năm 2020 sẽ hoàn thành 04 xã đạt chuẩn nông thôn mới của huyện Chợ Mới gồm: Hội An, Mỹ An, Long Giang và An Thạnh Trung.
- Báo cáo số 167/BC-SKHĐT ngày 05/3/2020 của Sở Kế hoạch và Đầu tư về kết quả thẩm định điều chỉnh báo cáo đề xuất chủ trương đầu tư dự án Trường Mẫu giáo Hội An điểm chính (ấp Thị 1).
</t>
    </r>
    <r>
      <rPr>
        <i/>
        <sz val="16"/>
        <rFont val="Times New Roman"/>
        <family val="1"/>
      </rPr>
      <t>(Công trình xây dựng để đạt chuẩn xã nông thôn mới).</t>
    </r>
  </si>
  <si>
    <r>
      <t xml:space="preserve">- Thông báo số 06/TB-VPUBND ngày 08/01/2020 của UBND tỉnh về kế hoạch thực hiện xây dựng huyện Chợ Mới đạt chuẩn nông thôn mới giai đoạn 2021-2022. Theo đó, UBND tỉnh thống nhất trong năm 2020 sẽ hoàn thành 04 xã đạt chuẩn nông thôn mới của huyện Chợ Mới gồm: Hội An, Mỹ An, Long Giang và An Thạnh Trung.
- Báo cáo số 248/BC-SKHĐT ngày 20/3/2020 của Sở Kế hoạch và Đầu tư về kết quả thẩm định báo cáo đề xuất chủ trương đầu tư dự án Trường Tiểu học B Hội An điểm phụ (An Thái).
</t>
    </r>
    <r>
      <rPr>
        <i/>
        <sz val="16"/>
        <rFont val="Times New Roman"/>
        <family val="1"/>
      </rPr>
      <t>(Công trình xây dựng để đạt chuẩn xã nông thôn mới).</t>
    </r>
  </si>
  <si>
    <t>Trụ sở UBND xã Kiến Thành</t>
  </si>
  <si>
    <t>Kiến Thành</t>
  </si>
  <si>
    <t>Trụ sở
cơ quan</t>
  </si>
  <si>
    <t>Đường dây 110kV Tri Tôn - Thoại Sơn</t>
  </si>
  <si>
    <t>TT. Tri Tôn, Châu Lăng,
Núi Tô và Tà Đảnh</t>
  </si>
  <si>
    <t>Doanh 
nghiệp</t>
  </si>
  <si>
    <t>Tân Phú</t>
  </si>
  <si>
    <t>Diện tích có thu hồi đất (m2)</t>
  </si>
  <si>
    <t>Tây Phú, Mỹ Phú Đông, Định Mỹ và Định Thành</t>
  </si>
  <si>
    <t>TỔNG CỘNG: 47 dự án</t>
  </si>
  <si>
    <t>Mở rộng Cụm công nghiệp - tiểu thủ công nghiệp Tân Trung</t>
  </si>
  <si>
    <t>Tân Trung</t>
  </si>
  <si>
    <t>Cụm công nghiệp</t>
  </si>
  <si>
    <t>- Quyết định số 5975A/QĐ-UBND ngày 28/10/2019 của UBND huyện Tri Tôn về việc phê duyệt báo cáo kinh tế kỹ thuật đầu tư xây dựng công trình Nâng cấp mở rộng khuôn viên mộ chị Neàng Nghés.
- Công văn số 64/UBND-KT ngày 04/5/2020 của UBND huyện Tri Tôn về việc xác nhận thông tin về vị trí, quy mô, diện tích và loại đất thu hồi để đầu tư xây dựng công trình Nâng cấp mở rộng khuôn viên mộ chị Neàng Nghés.</t>
  </si>
  <si>
    <t>Nâng cấp mở rộng khuôn viên mộ chị Neàng Nghés</t>
  </si>
  <si>
    <r>
      <t xml:space="preserve">- Công văn số 828/VPUBND-KTN ngày 02/3/2020 của UBND tỉnh về việc chấp thuận chủ trương giao UBND huyện Chợ Mới làm chủ đầu tư công trình Cụm dân cư xã An Thạnh Trung và cho phép chủ đầu tư thực hiện thỏa thuận nhận chuyển nhượng quyền sử dụng đất với các hộ dân trong việc thực hiện công tác giải phóng mặt bằng.
- Tờ trình số 857/TTr-UBND ngày 22/4/2020 của UBND huyện Chợ Mới về việc xác nhận thông tin về vị trí, quy mô, diện tích và loại đất thu hồi để đầu tư xây dựng công trình Cụm dân cư xã An Thạnh Trung.
</t>
    </r>
    <r>
      <rPr>
        <i/>
        <sz val="16"/>
        <rFont val="Times New Roman"/>
        <family val="1"/>
      </rPr>
      <t>(Công trình xây dựng để bố trí tái định cư cho các hộ dân bị ảnh hưởng sạt lở).</t>
    </r>
  </si>
  <si>
    <r>
      <t>Quyết định số 162/QĐ-UBND ngày 25/01/2018 của UBND tỉnh về việc phê duyệt dự án đầu tư xây dựng Mở rộng Nghĩa trang liệt sĩ tỉnh (p</t>
    </r>
    <r>
      <rPr>
        <sz val="16"/>
        <rFont val="Times New Roman"/>
        <family val="1"/>
      </rPr>
      <t xml:space="preserve">hân kỳ đầu tư trong giai đoạn 2016-2023).
</t>
    </r>
    <r>
      <rPr>
        <i/>
        <sz val="16"/>
        <rFont val="Times New Roman"/>
        <family val="1"/>
      </rPr>
      <t>(Dự án này nằm trong danh mục bị hủy bỏ và chủ đầu tư đăng ký tiếp tục thực hiện thu hồi đất trong năm 2020).</t>
    </r>
  </si>
  <si>
    <r>
      <t xml:space="preserve">- Công văn số 492/UBND-KTN ngày 29/3/2017 của UBND tỉnh về việc thống nhất hướng tuyến công trình Đường dây 110kV Tri Tôn - Thoại Sơn.
- Quyết định số 2235/QĐ-EVN SPC ngày 10/7/2019 của Tổng Công ty điện lực miền Nam về việc phê duyệt báo cáo nghiên cứu khả thi đầu tư xây dựng công trình Đường dây 110kV Tri Tôn - Thoại Sơn.
- Công văn số 2337/ADDLMN-QLCTĐ2 ngày 24/4/2020 của Ban Quản lý dự án điện lực miền Nam thuộc Tổng Công ty điện lực miền Nam về việc xác nhận thông tin về vị trí, quy mô, diện tích và loại đất thu hồi để đầu tư xây dựng công trình Đường dây 110kV Tri Tôn - Thoại Sơn.
</t>
    </r>
    <r>
      <rPr>
        <i/>
        <sz val="16"/>
        <rFont val="Times New Roman"/>
        <family val="1"/>
      </rPr>
      <t>(Dự án này nằm trong danh mục bị hủy bỏ và chủ đầu tư đăng ký tiếp tục thực hiện thu hồi đất trong năm 2020).</t>
    </r>
  </si>
  <si>
    <r>
      <t xml:space="preserve">- Quyết định số 2222/QĐ-UBND ngày 13/9/2019 của UBND tỉnh về việc phê duyệt điều chỉnh báo cáo kinh tế kỹ thuật công trình Trụ sở UBND xã Kiến Thành.
- Quyết định số 3098/QĐ-UBND ngày 31/10/2016 của UBND tỉnh về việc phê duyệt báo cáo kinh tế kỹ thuật công trình Trụ sở UBND xã Kiến Thành.
</t>
    </r>
    <r>
      <rPr>
        <i/>
        <sz val="16"/>
        <rFont val="Times New Roman"/>
        <family val="1"/>
      </rPr>
      <t>(Dự án này nằm trong danh mục bị hủy bỏ và chủ đầu tư đăng ký tiếp tục thực hiện thu hồi đất trong năm 2020).</t>
    </r>
  </si>
  <si>
    <r>
      <t xml:space="preserve">Quyết định số 3265/QĐ-UBND ngày 30/10/2017 của UBND tỉnh về việc phê duyệt dự án Mở rộng Cụm công nghiệp - tiểu thủ công nghiệp Tân Trung (phân kỳ đầu tư trong giai đoạn 2017-2022).  
</t>
    </r>
    <r>
      <rPr>
        <i/>
        <sz val="16"/>
        <rFont val="Times New Roman"/>
        <family val="1"/>
      </rPr>
      <t>(Dự án này nằm trong danh mục bị hủy bỏ và chủ đầu tư đăng ký tiếp tục thực hiện thu hồi đất trong năm 2020).</t>
    </r>
  </si>
  <si>
    <t>- Quyết định số  1241/QĐ-UBND ngày 20/4/2020 của UBND huyện Phú Tân về việc phê duyệt điều chỉnh báo cáo kinh tế kỹ thuật đầu tư xây dựng công trình Nâng cấp tuyến lộ sau Phú Thạnh nối dài.
- Quyết định số  6383/QĐ-UBND ngày 28/10/2019 của UBND huyện Phú Tân về việc phê duyệt báo cáo kinh tế kỹ thuật đầu tư xây dựng công trình Nâng cấp tuyến lộ sau Phú Thạnh nối dài.</t>
  </si>
  <si>
    <r>
      <rPr>
        <b/>
        <sz val="30"/>
        <rFont val="Times New Roman"/>
        <family val="1"/>
      </rPr>
      <t>DANH MỤC 02
Bổ sung danh mục dự án có thu hồi đất năm 2020</t>
    </r>
    <r>
      <rPr>
        <b/>
        <sz val="32"/>
        <rFont val="Times New Roman"/>
        <family val="1"/>
      </rPr>
      <t xml:space="preserve">
</t>
    </r>
    <r>
      <rPr>
        <i/>
        <sz val="28"/>
        <rFont val="Times New Roman"/>
        <family val="1"/>
      </rPr>
      <t>(Ban hành kèm theo Tờ trình số 286/TTr-UBND ngày 26 tháng 5 năm 2020 của Ủy ban nhân dân tỉnh An Giang)</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</si>
</sst>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Red]0.00"/>
    <numFmt numFmtId="174" formatCode="#,##0.000"/>
    <numFmt numFmtId="175" formatCode="0_);\(0\)"/>
    <numFmt numFmtId="176" formatCode="_(* #,##0_);_(* \(#,##0\);_(* &quot;-&quot;??_);_(@_)"/>
    <numFmt numFmtId="177" formatCode="#,##0.0"/>
    <numFmt numFmtId="178" formatCode="#,##0.0000"/>
    <numFmt numFmtId="179" formatCode="#,##0_ ;\-#,##0\ "/>
    <numFmt numFmtId="180" formatCode="#,##0\ 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0;[Red]#,##0"/>
    <numFmt numFmtId="187" formatCode="[$-42A]dd\ mmmm\ yyyy"/>
  </numFmts>
  <fonts count="59">
    <font>
      <sz val="10"/>
      <name val="Arial"/>
      <family val="0"/>
    </font>
    <font>
      <u val="single"/>
      <sz val="12"/>
      <color indexed="36"/>
      <name val="Times New Roman"/>
      <family val="1"/>
    </font>
    <font>
      <b/>
      <sz val="12"/>
      <name val="Arial"/>
      <family val="2"/>
    </font>
    <font>
      <u val="single"/>
      <sz val="10"/>
      <color indexed="12"/>
      <name val="Arial"/>
      <family val="2"/>
    </font>
    <font>
      <b/>
      <sz val="14"/>
      <name val="Times New Roman"/>
      <family val="1"/>
    </font>
    <font>
      <sz val="14"/>
      <name val="Arial"/>
      <family val="2"/>
    </font>
    <font>
      <b/>
      <sz val="16"/>
      <name val="Times New Roman"/>
      <family val="1"/>
    </font>
    <font>
      <sz val="16"/>
      <name val="Times New Roman"/>
      <family val="1"/>
    </font>
    <font>
      <sz val="16"/>
      <name val="Arial"/>
      <family val="2"/>
    </font>
    <font>
      <b/>
      <sz val="32"/>
      <name val="Times New Roman"/>
      <family val="1"/>
    </font>
    <font>
      <b/>
      <sz val="18"/>
      <name val="Times New Roman"/>
      <family val="1"/>
    </font>
    <font>
      <i/>
      <sz val="16"/>
      <name val="Times New Roman"/>
      <family val="1"/>
    </font>
    <font>
      <i/>
      <sz val="16"/>
      <name val="Arial"/>
      <family val="2"/>
    </font>
    <font>
      <b/>
      <sz val="16"/>
      <name val="Arial"/>
      <family val="2"/>
    </font>
    <font>
      <b/>
      <sz val="18"/>
      <name val="Arial"/>
      <family val="2"/>
    </font>
    <font>
      <b/>
      <sz val="30"/>
      <name val="Times New Roman"/>
      <family val="1"/>
    </font>
    <font>
      <i/>
      <sz val="28"/>
      <name val="Times New Roman"/>
      <family val="1"/>
    </font>
    <font>
      <sz val="18"/>
      <name val="Times New Roman"/>
      <family val="1"/>
    </font>
    <font>
      <b/>
      <sz val="20"/>
      <name val="Times New Roman"/>
      <family val="1"/>
    </font>
    <font>
      <sz val="20"/>
      <name val="Times New Roman"/>
      <family val="1"/>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mbria"/>
      <family val="1"/>
    </font>
    <font>
      <i/>
      <sz val="16"/>
      <name val="Cambria"/>
      <family val="1"/>
    </font>
    <font>
      <b/>
      <sz val="16"/>
      <name val="Cambria"/>
      <family val="1"/>
    </font>
    <font>
      <sz val="16"/>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dashed"/>
      <bottom style="dashed"/>
    </border>
    <border>
      <left style="thin"/>
      <right style="thin"/>
      <top style="thin"/>
      <bottom style="thin"/>
    </border>
    <border>
      <left style="thin"/>
      <right style="thin"/>
      <top style="dashed"/>
      <bottom style="thin"/>
    </border>
    <border>
      <left style="thin"/>
      <right style="thin"/>
      <top style="thin"/>
      <bottom style="dashed"/>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1" applyNumberFormat="0" applyAlignment="0" applyProtection="0"/>
    <xf numFmtId="0" fontId="53" fillId="0" borderId="8" applyNumberFormat="0" applyFill="0" applyAlignment="0" applyProtection="0"/>
    <xf numFmtId="0" fontId="54" fillId="30" borderId="0" applyNumberFormat="0" applyBorder="0" applyAlignment="0" applyProtection="0"/>
    <xf numFmtId="0" fontId="0" fillId="0" borderId="0">
      <alignment/>
      <protection/>
    </xf>
    <xf numFmtId="0" fontId="42" fillId="0" borderId="0">
      <alignment/>
      <protection/>
    </xf>
    <xf numFmtId="0" fontId="0" fillId="31" borderId="9" applyNumberFormat="0" applyFont="0" applyAlignment="0" applyProtection="0"/>
    <xf numFmtId="0" fontId="55" fillId="26" borderId="10"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cellStyleXfs>
  <cellXfs count="86">
    <xf numFmtId="0" fontId="0" fillId="0" borderId="0" xfId="0" applyAlignment="1">
      <alignment/>
    </xf>
    <xf numFmtId="0" fontId="0" fillId="0" borderId="0" xfId="15">
      <alignment/>
      <protection/>
    </xf>
    <xf numFmtId="0" fontId="0" fillId="0" borderId="0" xfId="0" applyAlignment="1" applyProtection="1">
      <alignment/>
      <protection hidden="1"/>
    </xf>
    <xf numFmtId="0" fontId="0" fillId="0" borderId="0" xfId="0" applyAlignment="1" applyProtection="1">
      <alignment/>
      <protection hidden="1" locked="0"/>
    </xf>
    <xf numFmtId="0" fontId="4" fillId="0" borderId="0"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justify" vertical="center"/>
    </xf>
    <xf numFmtId="0" fontId="4" fillId="0" borderId="0" xfId="0" applyFont="1" applyBorder="1" applyAlignment="1">
      <alignment horizontal="right" vertical="center" wrapText="1"/>
    </xf>
    <xf numFmtId="0" fontId="5" fillId="0" borderId="0" xfId="0" applyFont="1" applyAlignment="1">
      <alignment horizontal="right" vertical="center"/>
    </xf>
    <xf numFmtId="0" fontId="8" fillId="0" borderId="0" xfId="0" applyFont="1" applyAlignment="1">
      <alignment vertical="center"/>
    </xf>
    <xf numFmtId="49" fontId="11" fillId="0" borderId="12" xfId="0" applyNumberFormat="1" applyFont="1" applyFill="1" applyBorder="1" applyAlignment="1" quotePrefix="1">
      <alignment horizontal="center" vertical="center" wrapText="1"/>
    </xf>
    <xf numFmtId="49" fontId="12" fillId="0" borderId="0" xfId="0" applyNumberFormat="1" applyFont="1" applyAlignment="1">
      <alignment vertical="center"/>
    </xf>
    <xf numFmtId="0" fontId="38" fillId="0" borderId="0" xfId="0" applyFont="1" applyBorder="1" applyAlignment="1">
      <alignment horizontal="right" vertical="center" wrapText="1"/>
    </xf>
    <xf numFmtId="49" fontId="39" fillId="0" borderId="12" xfId="0" applyNumberFormat="1" applyFont="1" applyFill="1" applyBorder="1" applyAlignment="1" quotePrefix="1">
      <alignment horizontal="center" vertical="center" wrapText="1"/>
    </xf>
    <xf numFmtId="0" fontId="38" fillId="0" borderId="0" xfId="0" applyFont="1" applyAlignment="1">
      <alignment horizontal="right" vertical="center"/>
    </xf>
    <xf numFmtId="0" fontId="13" fillId="0" borderId="0" xfId="0" applyFont="1" applyFill="1" applyAlignment="1">
      <alignment vertical="center"/>
    </xf>
    <xf numFmtId="0" fontId="7" fillId="0" borderId="13" xfId="0" applyFont="1" applyFill="1" applyBorder="1" applyAlignment="1">
      <alignment horizontal="center" vertical="center"/>
    </xf>
    <xf numFmtId="0" fontId="7" fillId="0" borderId="13" xfId="0" applyFont="1" applyFill="1" applyBorder="1" applyAlignment="1">
      <alignment horizontal="justify" vertical="center" wrapText="1"/>
    </xf>
    <xf numFmtId="0" fontId="7" fillId="0" borderId="13" xfId="0" applyFont="1" applyFill="1" applyBorder="1" applyAlignment="1">
      <alignment horizontal="center" vertical="center" wrapText="1"/>
    </xf>
    <xf numFmtId="0" fontId="7" fillId="0" borderId="13" xfId="0" applyFont="1" applyFill="1" applyBorder="1" applyAlignment="1" quotePrefix="1">
      <alignment horizontal="justify" vertical="center" wrapText="1"/>
    </xf>
    <xf numFmtId="0" fontId="7" fillId="0" borderId="0" xfId="0" applyFont="1" applyFill="1" applyAlignment="1">
      <alignment vertical="center"/>
    </xf>
    <xf numFmtId="0" fontId="7" fillId="0" borderId="0" xfId="0" applyFont="1" applyFill="1" applyAlignment="1">
      <alignment vertical="center"/>
    </xf>
    <xf numFmtId="173" fontId="7" fillId="0" borderId="13" xfId="0" applyNumberFormat="1" applyFont="1" applyFill="1" applyBorder="1" applyAlignment="1">
      <alignment horizontal="justify" vertical="center" wrapText="1"/>
    </xf>
    <xf numFmtId="0" fontId="7" fillId="0" borderId="13" xfId="0" applyFont="1" applyFill="1" applyBorder="1" applyAlignment="1">
      <alignment horizontal="center" vertical="center" wrapText="1"/>
    </xf>
    <xf numFmtId="0" fontId="14" fillId="0" borderId="0" xfId="0" applyFont="1" applyFill="1" applyAlignment="1">
      <alignment vertical="center"/>
    </xf>
    <xf numFmtId="0" fontId="6" fillId="0" borderId="14"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6" fillId="0" borderId="0" xfId="0" applyFont="1" applyFill="1" applyAlignment="1">
      <alignment vertical="center"/>
    </xf>
    <xf numFmtId="0" fontId="6" fillId="0" borderId="13" xfId="0" applyFont="1" applyFill="1" applyBorder="1" applyAlignment="1">
      <alignment horizontal="center" vertical="center"/>
    </xf>
    <xf numFmtId="0" fontId="8" fillId="0" borderId="0" xfId="0" applyFont="1" applyFill="1" applyAlignment="1">
      <alignment vertical="center"/>
    </xf>
    <xf numFmtId="0" fontId="6" fillId="0" borderId="13" xfId="0" applyFont="1" applyFill="1" applyBorder="1" applyAlignment="1">
      <alignment horizontal="center" vertical="center" wrapText="1"/>
    </xf>
    <xf numFmtId="0" fontId="6" fillId="0" borderId="13" xfId="0" applyFont="1" applyFill="1" applyBorder="1" applyAlignment="1" quotePrefix="1">
      <alignment horizontal="justify" vertical="center" wrapText="1"/>
    </xf>
    <xf numFmtId="173" fontId="6" fillId="0" borderId="13" xfId="0" applyNumberFormat="1" applyFont="1" applyFill="1" applyBorder="1" applyAlignment="1">
      <alignment horizontal="justify" vertical="center" wrapText="1"/>
    </xf>
    <xf numFmtId="0" fontId="10" fillId="0" borderId="13" xfId="0" applyFont="1" applyFill="1" applyBorder="1" applyAlignment="1">
      <alignment horizontal="center" vertical="center"/>
    </xf>
    <xf numFmtId="0" fontId="10" fillId="0" borderId="13" xfId="0" applyFont="1" applyFill="1" applyBorder="1" applyAlignment="1">
      <alignment horizontal="justify" vertical="center"/>
    </xf>
    <xf numFmtId="0" fontId="6" fillId="0" borderId="13" xfId="0" applyFont="1" applyFill="1" applyBorder="1" applyAlignment="1">
      <alignment horizontal="center" vertical="center"/>
    </xf>
    <xf numFmtId="49" fontId="11" fillId="0" borderId="14" xfId="0" applyNumberFormat="1" applyFont="1" applyFill="1" applyBorder="1" applyAlignment="1" quotePrefix="1">
      <alignment horizontal="center" vertical="center" wrapText="1"/>
    </xf>
    <xf numFmtId="177" fontId="7" fillId="0" borderId="13" xfId="0" applyNumberFormat="1" applyFont="1" applyFill="1" applyBorder="1" applyAlignment="1">
      <alignment horizontal="right" vertical="center"/>
    </xf>
    <xf numFmtId="0" fontId="7" fillId="0" borderId="13" xfId="0" applyFont="1" applyFill="1" applyBorder="1" applyAlignment="1">
      <alignment vertical="center"/>
    </xf>
    <xf numFmtId="173" fontId="6" fillId="0" borderId="13" xfId="0" applyNumberFormat="1" applyFont="1" applyFill="1" applyBorder="1" applyAlignment="1">
      <alignment horizontal="justify" vertical="center" wrapText="1"/>
    </xf>
    <xf numFmtId="0" fontId="6" fillId="0" borderId="13" xfId="0" applyFont="1" applyFill="1" applyBorder="1" applyAlignment="1">
      <alignment horizontal="center" vertical="center" wrapText="1"/>
    </xf>
    <xf numFmtId="0" fontId="6" fillId="0" borderId="13" xfId="0" applyFont="1" applyFill="1" applyBorder="1" applyAlignment="1" quotePrefix="1">
      <alignment horizontal="justify" vertical="center" wrapText="1"/>
    </xf>
    <xf numFmtId="49" fontId="6" fillId="0" borderId="13" xfId="0" applyNumberFormat="1" applyFont="1" applyFill="1" applyBorder="1" applyAlignment="1">
      <alignment horizontal="justify" vertical="center" wrapText="1"/>
    </xf>
    <xf numFmtId="0" fontId="6" fillId="0" borderId="0" xfId="0" applyFont="1" applyFill="1" applyAlignment="1">
      <alignment vertical="center"/>
    </xf>
    <xf numFmtId="0" fontId="6" fillId="0" borderId="13" xfId="0" applyFont="1" applyFill="1" applyBorder="1" applyAlignment="1">
      <alignment horizontal="justify" vertical="center" wrapText="1"/>
    </xf>
    <xf numFmtId="177" fontId="7" fillId="0" borderId="13" xfId="0" applyNumberFormat="1" applyFont="1" applyFill="1" applyBorder="1" applyAlignment="1">
      <alignment horizontal="right" vertical="center" wrapText="1"/>
    </xf>
    <xf numFmtId="177" fontId="6" fillId="0" borderId="13" xfId="0" applyNumberFormat="1" applyFont="1" applyFill="1" applyBorder="1" applyAlignment="1">
      <alignment horizontal="right" vertical="center" wrapText="1"/>
    </xf>
    <xf numFmtId="177" fontId="7" fillId="0" borderId="13" xfId="0" applyNumberFormat="1" applyFont="1" applyFill="1" applyBorder="1" applyAlignment="1">
      <alignment horizontal="right" vertical="center"/>
    </xf>
    <xf numFmtId="177" fontId="6" fillId="0" borderId="13" xfId="43" applyNumberFormat="1" applyFont="1" applyFill="1" applyBorder="1" applyAlignment="1">
      <alignment horizontal="right" vertical="center" wrapText="1"/>
    </xf>
    <xf numFmtId="177" fontId="41" fillId="0" borderId="13" xfId="0" applyNumberFormat="1" applyFont="1" applyFill="1" applyBorder="1" applyAlignment="1">
      <alignment vertical="center"/>
    </xf>
    <xf numFmtId="0" fontId="7" fillId="0" borderId="13" xfId="0" applyFont="1" applyFill="1" applyBorder="1" applyAlignment="1" quotePrefix="1">
      <alignment horizontal="justify" vertical="center" wrapText="1"/>
    </xf>
    <xf numFmtId="0" fontId="7" fillId="32" borderId="13" xfId="0" applyFont="1" applyFill="1" applyBorder="1" applyAlignment="1">
      <alignment horizontal="justify" vertical="center" wrapText="1"/>
    </xf>
    <xf numFmtId="0" fontId="7" fillId="0" borderId="13" xfId="0" applyFont="1" applyBorder="1" applyAlignment="1">
      <alignment horizontal="center" vertical="center"/>
    </xf>
    <xf numFmtId="0" fontId="7" fillId="0" borderId="13" xfId="0" applyFont="1" applyFill="1" applyBorder="1" applyAlignment="1">
      <alignment horizontal="center" vertical="center"/>
    </xf>
    <xf numFmtId="177" fontId="7" fillId="0" borderId="13" xfId="0" applyNumberFormat="1" applyFont="1" applyFill="1" applyBorder="1" applyAlignment="1">
      <alignment horizontal="right" vertical="center" wrapText="1"/>
    </xf>
    <xf numFmtId="0" fontId="7" fillId="0" borderId="13" xfId="0" applyFont="1" applyFill="1" applyBorder="1" applyAlignment="1">
      <alignment horizontal="justify" vertical="center" wrapText="1"/>
    </xf>
    <xf numFmtId="177" fontId="7" fillId="0" borderId="13" xfId="43" applyNumberFormat="1" applyFont="1" applyFill="1" applyBorder="1" applyAlignment="1">
      <alignment horizontal="right" vertical="center" wrapText="1"/>
    </xf>
    <xf numFmtId="0" fontId="7" fillId="0" borderId="13" xfId="0" applyFont="1" applyBorder="1" applyAlignment="1" quotePrefix="1">
      <alignment horizontal="justify" vertical="center" wrapText="1"/>
    </xf>
    <xf numFmtId="0" fontId="17" fillId="0" borderId="13" xfId="0" applyFont="1" applyFill="1" applyBorder="1" applyAlignment="1">
      <alignment horizontal="center" vertical="center"/>
    </xf>
    <xf numFmtId="0" fontId="19" fillId="0" borderId="15" xfId="0" applyFont="1" applyFill="1" applyBorder="1" applyAlignment="1">
      <alignment vertical="center"/>
    </xf>
    <xf numFmtId="0" fontId="19" fillId="0" borderId="15" xfId="0" applyFont="1" applyFill="1" applyBorder="1" applyAlignment="1">
      <alignment horizontal="center" vertical="center"/>
    </xf>
    <xf numFmtId="177" fontId="18" fillId="0" borderId="15" xfId="0" applyNumberFormat="1" applyFont="1" applyFill="1" applyBorder="1" applyAlignment="1">
      <alignment horizontal="right" vertical="center"/>
    </xf>
    <xf numFmtId="0" fontId="19" fillId="0" borderId="15" xfId="0" applyFont="1" applyFill="1" applyBorder="1" applyAlignment="1">
      <alignment horizontal="justify" vertical="center"/>
    </xf>
    <xf numFmtId="0" fontId="20" fillId="0" borderId="0" xfId="0" applyFont="1" applyFill="1" applyAlignment="1">
      <alignment vertical="center"/>
    </xf>
    <xf numFmtId="0" fontId="10" fillId="0" borderId="16" xfId="0" applyFont="1" applyFill="1" applyBorder="1" applyAlignment="1">
      <alignment horizontal="center" vertical="center"/>
    </xf>
    <xf numFmtId="0" fontId="10" fillId="0" borderId="16" xfId="0" applyFont="1" applyFill="1" applyBorder="1" applyAlignment="1">
      <alignment horizontal="justify" vertical="center"/>
    </xf>
    <xf numFmtId="0" fontId="10" fillId="0" borderId="16" xfId="0" applyFont="1" applyFill="1" applyBorder="1" applyAlignment="1">
      <alignment vertical="center"/>
    </xf>
    <xf numFmtId="177" fontId="10" fillId="0" borderId="16" xfId="0" applyNumberFormat="1" applyFont="1" applyFill="1" applyBorder="1" applyAlignment="1">
      <alignment horizontal="right" vertical="center"/>
    </xf>
    <xf numFmtId="0" fontId="6" fillId="0" borderId="13" xfId="0" applyFont="1" applyFill="1" applyBorder="1" applyAlignment="1">
      <alignment horizontal="justify" vertical="center" wrapText="1"/>
    </xf>
    <xf numFmtId="177" fontId="6" fillId="0" borderId="13" xfId="0" applyNumberFormat="1" applyFont="1" applyFill="1" applyBorder="1" applyAlignment="1">
      <alignment horizontal="right" vertical="center"/>
    </xf>
    <xf numFmtId="2" fontId="6" fillId="0" borderId="17" xfId="0" applyNumberFormat="1" applyFont="1" applyFill="1" applyBorder="1" applyAlignment="1">
      <alignment horizontal="center" vertical="center" wrapText="1"/>
    </xf>
    <xf numFmtId="2" fontId="6" fillId="0" borderId="18"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0" fontId="6" fillId="0" borderId="14" xfId="0" applyFont="1" applyFill="1" applyBorder="1" applyAlignment="1" quotePrefix="1">
      <alignment horizontal="center" vertical="center" wrapText="1"/>
    </xf>
    <xf numFmtId="0" fontId="18" fillId="0" borderId="15"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2" xfId="0" applyFont="1" applyFill="1" applyBorder="1" applyAlignment="1">
      <alignment horizontal="center" vertical="center" wrapText="1"/>
    </xf>
  </cellXfs>
  <cellStyles count="55">
    <cellStyle name="Normal" xfId="0"/>
    <cellStyle name="??_kc-elec system check lis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4"/>
  <sheetViews>
    <sheetView tabSelected="1" zoomScale="50" zoomScaleNormal="50" zoomScaleSheetLayoutView="30" zoomScalePageLayoutView="60" workbookViewId="0" topLeftCell="A1">
      <selection activeCell="A1" sqref="A1:L1"/>
    </sheetView>
  </sheetViews>
  <sheetFormatPr defaultColWidth="8.8515625" defaultRowHeight="12.75"/>
  <cols>
    <col min="1" max="1" width="8.8515625" style="5" customWidth="1"/>
    <col min="2" max="2" width="49.28125" style="7" customWidth="1"/>
    <col min="3" max="3" width="45.7109375" style="7" customWidth="1"/>
    <col min="4" max="4" width="21.421875" style="6" customWidth="1"/>
    <col min="5" max="5" width="20.421875" style="5" customWidth="1"/>
    <col min="6" max="6" width="22.8515625" style="9" customWidth="1"/>
    <col min="7" max="7" width="23.421875" style="9" customWidth="1"/>
    <col min="8" max="8" width="24.7109375" style="9" customWidth="1"/>
    <col min="9" max="9" width="24.421875" style="15" customWidth="1"/>
    <col min="10" max="10" width="28.57421875" style="7" customWidth="1"/>
    <col min="11" max="11" width="87.7109375" style="7" customWidth="1"/>
    <col min="12" max="12" width="18.7109375" style="5" customWidth="1"/>
    <col min="13" max="16384" width="8.8515625" style="6" customWidth="1"/>
  </cols>
  <sheetData>
    <row r="1" spans="1:12" ht="138.75" customHeight="1">
      <c r="A1" s="81" t="s">
        <v>221</v>
      </c>
      <c r="B1" s="82"/>
      <c r="C1" s="82"/>
      <c r="D1" s="82"/>
      <c r="E1" s="82"/>
      <c r="F1" s="82"/>
      <c r="G1" s="82"/>
      <c r="H1" s="82"/>
      <c r="I1" s="82"/>
      <c r="J1" s="82"/>
      <c r="K1" s="82"/>
      <c r="L1" s="82"/>
    </row>
    <row r="2" spans="1:12" ht="18.75">
      <c r="A2" s="4"/>
      <c r="B2" s="4"/>
      <c r="C2" s="4"/>
      <c r="D2" s="4"/>
      <c r="E2" s="4"/>
      <c r="F2" s="8"/>
      <c r="G2" s="8"/>
      <c r="H2" s="8"/>
      <c r="I2" s="13"/>
      <c r="J2" s="4"/>
      <c r="K2" s="4"/>
      <c r="L2" s="4"/>
    </row>
    <row r="3" spans="1:12" s="10" customFormat="1" ht="41.25" customHeight="1">
      <c r="A3" s="79" t="s">
        <v>7</v>
      </c>
      <c r="B3" s="77" t="s">
        <v>20</v>
      </c>
      <c r="C3" s="77" t="s">
        <v>1</v>
      </c>
      <c r="D3" s="83" t="s">
        <v>11</v>
      </c>
      <c r="E3" s="71" t="s">
        <v>17</v>
      </c>
      <c r="F3" s="71" t="s">
        <v>14</v>
      </c>
      <c r="G3" s="74" t="s">
        <v>207</v>
      </c>
      <c r="H3" s="75"/>
      <c r="I3" s="76"/>
      <c r="J3" s="83" t="s">
        <v>50</v>
      </c>
      <c r="K3" s="83" t="s">
        <v>19</v>
      </c>
      <c r="L3" s="83" t="s">
        <v>9</v>
      </c>
    </row>
    <row r="4" spans="1:12" s="10" customFormat="1" ht="41.25" customHeight="1">
      <c r="A4" s="79"/>
      <c r="B4" s="77"/>
      <c r="C4" s="77"/>
      <c r="D4" s="84"/>
      <c r="E4" s="72"/>
      <c r="F4" s="72"/>
      <c r="G4" s="78" t="s">
        <v>29</v>
      </c>
      <c r="H4" s="77" t="s">
        <v>41</v>
      </c>
      <c r="I4" s="77"/>
      <c r="J4" s="84"/>
      <c r="K4" s="84"/>
      <c r="L4" s="84"/>
    </row>
    <row r="5" spans="1:14" s="10" customFormat="1" ht="84.75" customHeight="1">
      <c r="A5" s="79"/>
      <c r="B5" s="77"/>
      <c r="C5" s="77"/>
      <c r="D5" s="85"/>
      <c r="E5" s="73"/>
      <c r="F5" s="73"/>
      <c r="G5" s="78"/>
      <c r="H5" s="26" t="s">
        <v>42</v>
      </c>
      <c r="I5" s="27" t="s">
        <v>43</v>
      </c>
      <c r="J5" s="85"/>
      <c r="K5" s="85"/>
      <c r="L5" s="85"/>
      <c r="N5" s="10" t="s">
        <v>6</v>
      </c>
    </row>
    <row r="6" spans="1:12" s="12" customFormat="1" ht="38.25" customHeight="1">
      <c r="A6" s="37"/>
      <c r="B6" s="37" t="s">
        <v>30</v>
      </c>
      <c r="C6" s="37" t="s">
        <v>31</v>
      </c>
      <c r="D6" s="11" t="s">
        <v>32</v>
      </c>
      <c r="E6" s="11" t="s">
        <v>33</v>
      </c>
      <c r="F6" s="11" t="s">
        <v>34</v>
      </c>
      <c r="G6" s="11" t="s">
        <v>40</v>
      </c>
      <c r="H6" s="11" t="s">
        <v>35</v>
      </c>
      <c r="I6" s="14" t="s">
        <v>36</v>
      </c>
      <c r="J6" s="11" t="s">
        <v>37</v>
      </c>
      <c r="K6" s="11" t="s">
        <v>38</v>
      </c>
      <c r="L6" s="11" t="s">
        <v>39</v>
      </c>
    </row>
    <row r="7" spans="1:19" s="25" customFormat="1" ht="42.75" customHeight="1">
      <c r="A7" s="65" t="s">
        <v>0</v>
      </c>
      <c r="B7" s="66" t="s">
        <v>28</v>
      </c>
      <c r="C7" s="66" t="s">
        <v>6</v>
      </c>
      <c r="D7" s="67"/>
      <c r="E7" s="65"/>
      <c r="F7" s="68">
        <f>SUM(F8:F12)</f>
        <v>183289.8</v>
      </c>
      <c r="G7" s="68">
        <f>SUM(G8:G12)</f>
        <v>168036.2</v>
      </c>
      <c r="H7" s="68">
        <f>SUM(H8:H12)</f>
        <v>28828.4</v>
      </c>
      <c r="I7" s="68">
        <f>SUM(I8:I12)</f>
        <v>139207.8</v>
      </c>
      <c r="J7" s="66" t="s">
        <v>6</v>
      </c>
      <c r="K7" s="66" t="s">
        <v>6</v>
      </c>
      <c r="L7" s="65"/>
      <c r="S7" s="25" t="s">
        <v>6</v>
      </c>
    </row>
    <row r="8" spans="1:12" s="25" customFormat="1" ht="147" customHeight="1">
      <c r="A8" s="59">
        <v>1</v>
      </c>
      <c r="B8" s="18" t="s">
        <v>109</v>
      </c>
      <c r="C8" s="18" t="s">
        <v>110</v>
      </c>
      <c r="D8" s="19" t="s">
        <v>111</v>
      </c>
      <c r="E8" s="19" t="s">
        <v>112</v>
      </c>
      <c r="F8" s="38">
        <v>29491</v>
      </c>
      <c r="G8" s="46">
        <v>14637.4</v>
      </c>
      <c r="H8" s="46">
        <v>14637.4</v>
      </c>
      <c r="I8" s="38">
        <v>0</v>
      </c>
      <c r="J8" s="20" t="s">
        <v>106</v>
      </c>
      <c r="K8" s="20" t="s">
        <v>113</v>
      </c>
      <c r="L8" s="19" t="s">
        <v>114</v>
      </c>
    </row>
    <row r="9" spans="1:12" s="25" customFormat="1" ht="297.75" customHeight="1">
      <c r="A9" s="59">
        <v>2</v>
      </c>
      <c r="B9" s="18" t="s">
        <v>121</v>
      </c>
      <c r="C9" s="18" t="s">
        <v>116</v>
      </c>
      <c r="D9" s="19" t="s">
        <v>122</v>
      </c>
      <c r="E9" s="19" t="s">
        <v>15</v>
      </c>
      <c r="F9" s="38">
        <v>29885</v>
      </c>
      <c r="G9" s="46">
        <v>29885</v>
      </c>
      <c r="H9" s="46">
        <v>0</v>
      </c>
      <c r="I9" s="46">
        <v>29885</v>
      </c>
      <c r="J9" s="20" t="s">
        <v>13</v>
      </c>
      <c r="K9" s="20" t="s">
        <v>123</v>
      </c>
      <c r="L9" s="19" t="s">
        <v>24</v>
      </c>
    </row>
    <row r="10" spans="1:12" s="25" customFormat="1" ht="205.5" customHeight="1">
      <c r="A10" s="59">
        <v>3</v>
      </c>
      <c r="B10" s="18" t="s">
        <v>124</v>
      </c>
      <c r="C10" s="18" t="s">
        <v>116</v>
      </c>
      <c r="D10" s="19" t="s">
        <v>111</v>
      </c>
      <c r="E10" s="19" t="s">
        <v>125</v>
      </c>
      <c r="F10" s="38">
        <v>60628.6</v>
      </c>
      <c r="G10" s="38">
        <v>60628.6</v>
      </c>
      <c r="H10" s="46">
        <v>0</v>
      </c>
      <c r="I10" s="38">
        <v>60628.6</v>
      </c>
      <c r="J10" s="20" t="s">
        <v>27</v>
      </c>
      <c r="K10" s="20" t="s">
        <v>126</v>
      </c>
      <c r="L10" s="19" t="s">
        <v>24</v>
      </c>
    </row>
    <row r="11" spans="1:12" s="25" customFormat="1" ht="268.5" customHeight="1">
      <c r="A11" s="59">
        <v>4</v>
      </c>
      <c r="B11" s="18" t="s">
        <v>115</v>
      </c>
      <c r="C11" s="18" t="s">
        <v>116</v>
      </c>
      <c r="D11" s="19" t="s">
        <v>117</v>
      </c>
      <c r="E11" s="19" t="s">
        <v>118</v>
      </c>
      <c r="F11" s="38">
        <v>57135.2</v>
      </c>
      <c r="G11" s="38">
        <v>57135.2</v>
      </c>
      <c r="H11" s="46">
        <v>9091</v>
      </c>
      <c r="I11" s="38">
        <f>G11-H11</f>
        <v>48044.2</v>
      </c>
      <c r="J11" s="20" t="s">
        <v>13</v>
      </c>
      <c r="K11" s="20" t="s">
        <v>120</v>
      </c>
      <c r="L11" s="19" t="s">
        <v>119</v>
      </c>
    </row>
    <row r="12" spans="1:12" s="16" customFormat="1" ht="397.5" customHeight="1">
      <c r="A12" s="59">
        <v>5</v>
      </c>
      <c r="B12" s="18" t="s">
        <v>81</v>
      </c>
      <c r="C12" s="18" t="s">
        <v>52</v>
      </c>
      <c r="D12" s="19" t="s">
        <v>51</v>
      </c>
      <c r="E12" s="19" t="s">
        <v>23</v>
      </c>
      <c r="F12" s="38">
        <v>6150</v>
      </c>
      <c r="G12" s="46">
        <f>H12+I12</f>
        <v>5750</v>
      </c>
      <c r="H12" s="38">
        <v>5100</v>
      </c>
      <c r="I12" s="38">
        <v>650</v>
      </c>
      <c r="J12" s="20" t="s">
        <v>13</v>
      </c>
      <c r="K12" s="20" t="s">
        <v>87</v>
      </c>
      <c r="L12" s="19" t="s">
        <v>8</v>
      </c>
    </row>
    <row r="13" spans="1:12" s="21" customFormat="1" ht="45" customHeight="1">
      <c r="A13" s="34" t="s">
        <v>3</v>
      </c>
      <c r="B13" s="35" t="s">
        <v>12</v>
      </c>
      <c r="C13" s="18"/>
      <c r="D13" s="19"/>
      <c r="E13" s="19"/>
      <c r="F13" s="47">
        <f>SUM(F14:F17)</f>
        <v>1096760.3</v>
      </c>
      <c r="G13" s="47">
        <f>SUM(G14:G17)</f>
        <v>1096760.3</v>
      </c>
      <c r="H13" s="47">
        <f>SUM(H14:H17)</f>
        <v>1014100</v>
      </c>
      <c r="I13" s="47">
        <f>SUM(I14:I17)</f>
        <v>82660.3</v>
      </c>
      <c r="J13" s="20"/>
      <c r="K13" s="18"/>
      <c r="L13" s="19"/>
    </row>
    <row r="14" spans="1:12" s="22" customFormat="1" ht="282" customHeight="1">
      <c r="A14" s="17">
        <v>6</v>
      </c>
      <c r="B14" s="18" t="s">
        <v>56</v>
      </c>
      <c r="C14" s="18" t="s">
        <v>86</v>
      </c>
      <c r="D14" s="17" t="s">
        <v>54</v>
      </c>
      <c r="E14" s="19" t="s">
        <v>15</v>
      </c>
      <c r="F14" s="38">
        <v>74000</v>
      </c>
      <c r="G14" s="46">
        <f>H14+I14</f>
        <v>74000</v>
      </c>
      <c r="H14" s="38">
        <v>71000</v>
      </c>
      <c r="I14" s="38">
        <f>'Danh muc 02'!F14-H14</f>
        <v>3000</v>
      </c>
      <c r="J14" s="20" t="s">
        <v>13</v>
      </c>
      <c r="K14" s="20" t="s">
        <v>88</v>
      </c>
      <c r="L14" s="17" t="s">
        <v>24</v>
      </c>
    </row>
    <row r="15" spans="1:12" s="22" customFormat="1" ht="252.75" customHeight="1">
      <c r="A15" s="17">
        <v>7</v>
      </c>
      <c r="B15" s="18" t="s">
        <v>55</v>
      </c>
      <c r="C15" s="18" t="s">
        <v>96</v>
      </c>
      <c r="D15" s="17" t="s">
        <v>54</v>
      </c>
      <c r="E15" s="19" t="s">
        <v>22</v>
      </c>
      <c r="F15" s="38">
        <v>24000</v>
      </c>
      <c r="G15" s="46">
        <f>H15+I15</f>
        <v>24000</v>
      </c>
      <c r="H15" s="38">
        <v>24000</v>
      </c>
      <c r="I15" s="38">
        <f>'Danh muc 02'!F15-H15</f>
        <v>0</v>
      </c>
      <c r="J15" s="20" t="s">
        <v>27</v>
      </c>
      <c r="K15" s="20" t="s">
        <v>98</v>
      </c>
      <c r="L15" s="19" t="s">
        <v>94</v>
      </c>
    </row>
    <row r="16" spans="1:12" s="22" customFormat="1" ht="251.25" customHeight="1">
      <c r="A16" s="17">
        <v>8</v>
      </c>
      <c r="B16" s="52" t="s">
        <v>127</v>
      </c>
      <c r="C16" s="52" t="s">
        <v>128</v>
      </c>
      <c r="D16" s="53" t="s">
        <v>129</v>
      </c>
      <c r="E16" s="19" t="s">
        <v>23</v>
      </c>
      <c r="F16" s="38">
        <v>760.3</v>
      </c>
      <c r="G16" s="46">
        <v>760.3</v>
      </c>
      <c r="H16" s="38">
        <v>0</v>
      </c>
      <c r="I16" s="46">
        <v>760.3</v>
      </c>
      <c r="J16" s="20" t="s">
        <v>13</v>
      </c>
      <c r="K16" s="20" t="s">
        <v>130</v>
      </c>
      <c r="L16" s="19" t="s">
        <v>8</v>
      </c>
    </row>
    <row r="17" spans="1:12" s="22" customFormat="1" ht="138.75" customHeight="1">
      <c r="A17" s="17">
        <v>9</v>
      </c>
      <c r="B17" s="18" t="s">
        <v>75</v>
      </c>
      <c r="C17" s="18" t="s">
        <v>76</v>
      </c>
      <c r="D17" s="17" t="s">
        <v>77</v>
      </c>
      <c r="E17" s="19" t="s">
        <v>78</v>
      </c>
      <c r="F17" s="38">
        <v>998000</v>
      </c>
      <c r="G17" s="38">
        <v>998000</v>
      </c>
      <c r="H17" s="38">
        <v>919100</v>
      </c>
      <c r="I17" s="38">
        <f>G17-H17</f>
        <v>78900</v>
      </c>
      <c r="J17" s="20" t="s">
        <v>79</v>
      </c>
      <c r="K17" s="20" t="s">
        <v>80</v>
      </c>
      <c r="L17" s="19" t="s">
        <v>8</v>
      </c>
    </row>
    <row r="18" spans="1:12" s="22" customFormat="1" ht="46.5" customHeight="1">
      <c r="A18" s="34" t="s">
        <v>44</v>
      </c>
      <c r="B18" s="35" t="s">
        <v>5</v>
      </c>
      <c r="C18" s="18"/>
      <c r="D18" s="19"/>
      <c r="E18" s="19"/>
      <c r="F18" s="47">
        <f>SUM(F19:F21)</f>
        <v>142665.4</v>
      </c>
      <c r="G18" s="47">
        <f>SUM(G19:G21)</f>
        <v>142665.4</v>
      </c>
      <c r="H18" s="47">
        <f>SUM(H19:H21)</f>
        <v>137142.4</v>
      </c>
      <c r="I18" s="47">
        <f>SUM(I19:I21)</f>
        <v>5523</v>
      </c>
      <c r="J18" s="20"/>
      <c r="K18" s="18"/>
      <c r="L18" s="19"/>
    </row>
    <row r="19" spans="1:12" s="22" customFormat="1" ht="213" customHeight="1">
      <c r="A19" s="17">
        <v>10</v>
      </c>
      <c r="B19" s="18" t="s">
        <v>61</v>
      </c>
      <c r="C19" s="18" t="s">
        <v>95</v>
      </c>
      <c r="D19" s="17" t="s">
        <v>57</v>
      </c>
      <c r="E19" s="19" t="s">
        <v>22</v>
      </c>
      <c r="F19" s="38">
        <v>63000</v>
      </c>
      <c r="G19" s="38">
        <v>63000</v>
      </c>
      <c r="H19" s="38">
        <v>63000</v>
      </c>
      <c r="I19" s="38">
        <v>0</v>
      </c>
      <c r="J19" s="20" t="s">
        <v>27</v>
      </c>
      <c r="K19" s="51" t="s">
        <v>182</v>
      </c>
      <c r="L19" s="17" t="s">
        <v>24</v>
      </c>
    </row>
    <row r="20" spans="1:12" s="22" customFormat="1" ht="117.75" customHeight="1">
      <c r="A20" s="17">
        <v>11</v>
      </c>
      <c r="B20" s="39" t="s">
        <v>60</v>
      </c>
      <c r="C20" s="18" t="s">
        <v>95</v>
      </c>
      <c r="D20" s="17" t="s">
        <v>59</v>
      </c>
      <c r="E20" s="19" t="s">
        <v>26</v>
      </c>
      <c r="F20" s="38">
        <v>33765.4</v>
      </c>
      <c r="G20" s="46">
        <f>H20+I20</f>
        <v>33765.4</v>
      </c>
      <c r="H20" s="38">
        <v>33765.4</v>
      </c>
      <c r="I20" s="38">
        <v>0</v>
      </c>
      <c r="J20" s="20" t="s">
        <v>27</v>
      </c>
      <c r="K20" s="51" t="s">
        <v>97</v>
      </c>
      <c r="L20" s="17" t="s">
        <v>24</v>
      </c>
    </row>
    <row r="21" spans="1:12" s="22" customFormat="1" ht="117.75" customHeight="1">
      <c r="A21" s="17">
        <v>12</v>
      </c>
      <c r="B21" s="18" t="s">
        <v>58</v>
      </c>
      <c r="C21" s="18" t="s">
        <v>95</v>
      </c>
      <c r="D21" s="17" t="s">
        <v>57</v>
      </c>
      <c r="E21" s="19" t="s">
        <v>73</v>
      </c>
      <c r="F21" s="38">
        <v>45900</v>
      </c>
      <c r="G21" s="46">
        <f>H21+I21</f>
        <v>45900</v>
      </c>
      <c r="H21" s="38">
        <v>40377</v>
      </c>
      <c r="I21" s="38">
        <f>'Danh muc 02'!F21-H21</f>
        <v>5523</v>
      </c>
      <c r="J21" s="20" t="s">
        <v>27</v>
      </c>
      <c r="K21" s="51" t="s">
        <v>99</v>
      </c>
      <c r="L21" s="17" t="s">
        <v>24</v>
      </c>
    </row>
    <row r="22" spans="1:12" s="44" customFormat="1" ht="48.75" customHeight="1">
      <c r="A22" s="36" t="s">
        <v>45</v>
      </c>
      <c r="B22" s="40" t="s">
        <v>16</v>
      </c>
      <c r="C22" s="40"/>
      <c r="D22" s="41"/>
      <c r="E22" s="41"/>
      <c r="F22" s="47">
        <f>SUM(F23:F29)</f>
        <v>55401</v>
      </c>
      <c r="G22" s="47">
        <f>SUM(G23:G29)</f>
        <v>36841</v>
      </c>
      <c r="H22" s="47">
        <f>SUM(H23:H29)</f>
        <v>28527</v>
      </c>
      <c r="I22" s="47">
        <f>SUM(I23:I29)</f>
        <v>8314</v>
      </c>
      <c r="J22" s="42"/>
      <c r="K22" s="43"/>
      <c r="L22" s="41"/>
    </row>
    <row r="23" spans="1:12" s="22" customFormat="1" ht="122.25" customHeight="1">
      <c r="A23" s="17">
        <v>13</v>
      </c>
      <c r="B23" s="18" t="s">
        <v>100</v>
      </c>
      <c r="C23" s="18" t="s">
        <v>63</v>
      </c>
      <c r="D23" s="17" t="s">
        <v>62</v>
      </c>
      <c r="E23" s="19" t="s">
        <v>74</v>
      </c>
      <c r="F23" s="38">
        <v>4988</v>
      </c>
      <c r="G23" s="46">
        <f>H23+I23</f>
        <v>4988</v>
      </c>
      <c r="H23" s="38">
        <v>3887</v>
      </c>
      <c r="I23" s="38">
        <f>'Danh muc 02'!F23-H23</f>
        <v>1101</v>
      </c>
      <c r="J23" s="20" t="s">
        <v>27</v>
      </c>
      <c r="K23" s="18" t="s">
        <v>101</v>
      </c>
      <c r="L23" s="17" t="s">
        <v>24</v>
      </c>
    </row>
    <row r="24" spans="1:12" s="22" customFormat="1" ht="102.75" customHeight="1">
      <c r="A24" s="17">
        <v>14</v>
      </c>
      <c r="B24" s="18" t="s">
        <v>147</v>
      </c>
      <c r="C24" s="18" t="s">
        <v>150</v>
      </c>
      <c r="D24" s="17" t="s">
        <v>149</v>
      </c>
      <c r="E24" s="19" t="s">
        <v>151</v>
      </c>
      <c r="F24" s="38">
        <v>10300</v>
      </c>
      <c r="G24" s="46">
        <v>10300</v>
      </c>
      <c r="H24" s="38">
        <v>4300</v>
      </c>
      <c r="I24" s="38">
        <f>G24-H24</f>
        <v>6000</v>
      </c>
      <c r="J24" s="20" t="s">
        <v>106</v>
      </c>
      <c r="K24" s="18" t="s">
        <v>153</v>
      </c>
      <c r="L24" s="17" t="s">
        <v>152</v>
      </c>
    </row>
    <row r="25" spans="1:12" s="22" customFormat="1" ht="105.75" customHeight="1">
      <c r="A25" s="17">
        <v>15</v>
      </c>
      <c r="B25" s="18" t="s">
        <v>155</v>
      </c>
      <c r="C25" s="18" t="s">
        <v>150</v>
      </c>
      <c r="D25" s="19" t="s">
        <v>154</v>
      </c>
      <c r="E25" s="19" t="s">
        <v>156</v>
      </c>
      <c r="F25" s="38">
        <v>4000</v>
      </c>
      <c r="G25" s="46">
        <v>4000</v>
      </c>
      <c r="H25" s="38">
        <v>4000</v>
      </c>
      <c r="I25" s="38">
        <v>0</v>
      </c>
      <c r="J25" s="20" t="s">
        <v>13</v>
      </c>
      <c r="K25" s="18" t="s">
        <v>157</v>
      </c>
      <c r="L25" s="17" t="s">
        <v>2</v>
      </c>
    </row>
    <row r="26" spans="1:12" s="22" customFormat="1" ht="185.25" customHeight="1">
      <c r="A26" s="17">
        <v>16</v>
      </c>
      <c r="B26" s="18" t="s">
        <v>214</v>
      </c>
      <c r="C26" s="18" t="s">
        <v>148</v>
      </c>
      <c r="D26" s="17" t="s">
        <v>158</v>
      </c>
      <c r="E26" s="19" t="s">
        <v>159</v>
      </c>
      <c r="F26" s="38">
        <v>3853</v>
      </c>
      <c r="G26" s="46">
        <v>3853</v>
      </c>
      <c r="H26" s="38">
        <v>2640</v>
      </c>
      <c r="I26" s="38">
        <f>G26-H26</f>
        <v>1213</v>
      </c>
      <c r="J26" s="20" t="s">
        <v>106</v>
      </c>
      <c r="K26" s="20" t="s">
        <v>213</v>
      </c>
      <c r="L26" s="17" t="s">
        <v>2</v>
      </c>
    </row>
    <row r="27" spans="1:12" s="22" customFormat="1" ht="144" customHeight="1">
      <c r="A27" s="17">
        <v>17</v>
      </c>
      <c r="B27" s="18" t="s">
        <v>160</v>
      </c>
      <c r="C27" s="18" t="s">
        <v>148</v>
      </c>
      <c r="D27" s="17" t="s">
        <v>149</v>
      </c>
      <c r="E27" s="19" t="s">
        <v>118</v>
      </c>
      <c r="F27" s="38">
        <v>2260</v>
      </c>
      <c r="G27" s="46">
        <v>2260</v>
      </c>
      <c r="H27" s="46">
        <v>2260</v>
      </c>
      <c r="I27" s="38">
        <v>0</v>
      </c>
      <c r="J27" s="20" t="s">
        <v>13</v>
      </c>
      <c r="K27" s="20" t="s">
        <v>161</v>
      </c>
      <c r="L27" s="17" t="s">
        <v>2</v>
      </c>
    </row>
    <row r="28" spans="1:12" s="22" customFormat="1" ht="186" customHeight="1">
      <c r="A28" s="17">
        <v>18</v>
      </c>
      <c r="B28" s="18" t="s">
        <v>162</v>
      </c>
      <c r="C28" s="18" t="s">
        <v>148</v>
      </c>
      <c r="D28" s="17" t="s">
        <v>149</v>
      </c>
      <c r="E28" s="19" t="s">
        <v>118</v>
      </c>
      <c r="F28" s="38">
        <v>7000</v>
      </c>
      <c r="G28" s="38">
        <v>7000</v>
      </c>
      <c r="H28" s="38">
        <v>7000</v>
      </c>
      <c r="I28" s="38">
        <v>0</v>
      </c>
      <c r="J28" s="20" t="s">
        <v>13</v>
      </c>
      <c r="K28" s="20" t="s">
        <v>163</v>
      </c>
      <c r="L28" s="17" t="s">
        <v>2</v>
      </c>
    </row>
    <row r="29" spans="1:12" s="22" customFormat="1" ht="312" customHeight="1">
      <c r="A29" s="54">
        <v>19</v>
      </c>
      <c r="B29" s="56" t="s">
        <v>203</v>
      </c>
      <c r="C29" s="56" t="s">
        <v>52</v>
      </c>
      <c r="D29" s="24" t="s">
        <v>204</v>
      </c>
      <c r="E29" s="24" t="s">
        <v>23</v>
      </c>
      <c r="F29" s="48">
        <v>23000</v>
      </c>
      <c r="G29" s="48">
        <v>4440</v>
      </c>
      <c r="H29" s="48">
        <v>4440</v>
      </c>
      <c r="I29" s="48">
        <v>0</v>
      </c>
      <c r="J29" s="51" t="s">
        <v>13</v>
      </c>
      <c r="K29" s="51" t="s">
        <v>217</v>
      </c>
      <c r="L29" s="24" t="s">
        <v>205</v>
      </c>
    </row>
    <row r="30" spans="1:12" s="22" customFormat="1" ht="60.75" customHeight="1">
      <c r="A30" s="36" t="s">
        <v>46</v>
      </c>
      <c r="B30" s="40" t="s">
        <v>10</v>
      </c>
      <c r="C30" s="23"/>
      <c r="D30" s="19"/>
      <c r="E30" s="19"/>
      <c r="F30" s="47">
        <f>SUM(F31:F33)</f>
        <v>32358.2</v>
      </c>
      <c r="G30" s="47">
        <f>SUM(G31:G33)</f>
        <v>16565.2</v>
      </c>
      <c r="H30" s="47">
        <f>SUM(H31:H33)</f>
        <v>16565.2</v>
      </c>
      <c r="I30" s="47">
        <f>SUM(I31:I33)</f>
        <v>0</v>
      </c>
      <c r="J30" s="20"/>
      <c r="K30" s="18"/>
      <c r="L30" s="19"/>
    </row>
    <row r="31" spans="1:12" s="22" customFormat="1" ht="95.25" customHeight="1">
      <c r="A31" s="17">
        <v>20</v>
      </c>
      <c r="B31" s="18" t="s">
        <v>65</v>
      </c>
      <c r="C31" s="18" t="s">
        <v>102</v>
      </c>
      <c r="D31" s="17" t="s">
        <v>64</v>
      </c>
      <c r="E31" s="24" t="s">
        <v>26</v>
      </c>
      <c r="F31" s="38">
        <v>8026</v>
      </c>
      <c r="G31" s="38">
        <v>8026</v>
      </c>
      <c r="H31" s="38">
        <v>8026</v>
      </c>
      <c r="I31" s="38">
        <v>0</v>
      </c>
      <c r="J31" s="20" t="s">
        <v>27</v>
      </c>
      <c r="K31" s="18" t="s">
        <v>103</v>
      </c>
      <c r="L31" s="17" t="s">
        <v>2</v>
      </c>
    </row>
    <row r="32" spans="1:12" s="22" customFormat="1" ht="102.75" customHeight="1">
      <c r="A32" s="17">
        <v>21</v>
      </c>
      <c r="B32" s="18" t="s">
        <v>107</v>
      </c>
      <c r="C32" s="18" t="s">
        <v>102</v>
      </c>
      <c r="D32" s="17" t="s">
        <v>104</v>
      </c>
      <c r="E32" s="24" t="s">
        <v>105</v>
      </c>
      <c r="F32" s="38">
        <v>1332.2</v>
      </c>
      <c r="G32" s="38">
        <v>1332.2</v>
      </c>
      <c r="H32" s="38">
        <v>1332.2</v>
      </c>
      <c r="I32" s="38">
        <v>0</v>
      </c>
      <c r="J32" s="20" t="s">
        <v>106</v>
      </c>
      <c r="K32" s="18" t="s">
        <v>108</v>
      </c>
      <c r="L32" s="17" t="s">
        <v>2</v>
      </c>
    </row>
    <row r="33" spans="1:12" s="22" customFormat="1" ht="312" customHeight="1">
      <c r="A33" s="54">
        <v>22</v>
      </c>
      <c r="B33" s="56" t="s">
        <v>203</v>
      </c>
      <c r="C33" s="56" t="s">
        <v>52</v>
      </c>
      <c r="D33" s="24" t="s">
        <v>208</v>
      </c>
      <c r="E33" s="24" t="s">
        <v>23</v>
      </c>
      <c r="F33" s="48">
        <v>23000</v>
      </c>
      <c r="G33" s="48">
        <v>7207</v>
      </c>
      <c r="H33" s="48">
        <v>7207</v>
      </c>
      <c r="I33" s="48">
        <v>0</v>
      </c>
      <c r="J33" s="51" t="s">
        <v>13</v>
      </c>
      <c r="K33" s="51" t="s">
        <v>217</v>
      </c>
      <c r="L33" s="24" t="s">
        <v>205</v>
      </c>
    </row>
    <row r="34" spans="1:12" s="44" customFormat="1" ht="45.75" customHeight="1">
      <c r="A34" s="36" t="s">
        <v>47</v>
      </c>
      <c r="B34" s="45" t="s">
        <v>18</v>
      </c>
      <c r="C34" s="45"/>
      <c r="D34" s="41"/>
      <c r="E34" s="41"/>
      <c r="F34" s="47">
        <f>SUM(F35:F40)</f>
        <v>201042</v>
      </c>
      <c r="G34" s="47">
        <f>SUM(G35:G40)</f>
        <v>195292</v>
      </c>
      <c r="H34" s="47">
        <f>SUM(H35:H40)</f>
        <v>151592</v>
      </c>
      <c r="I34" s="47">
        <f>SUM(I35:I40)</f>
        <v>43700</v>
      </c>
      <c r="J34" s="42"/>
      <c r="K34" s="42"/>
      <c r="L34" s="36"/>
    </row>
    <row r="35" spans="1:12" s="22" customFormat="1" ht="156.75" customHeight="1">
      <c r="A35" s="54">
        <v>23</v>
      </c>
      <c r="B35" s="56" t="s">
        <v>144</v>
      </c>
      <c r="C35" s="56" t="s">
        <v>145</v>
      </c>
      <c r="D35" s="24" t="s">
        <v>21</v>
      </c>
      <c r="E35" s="24" t="s">
        <v>22</v>
      </c>
      <c r="F35" s="55">
        <v>146700</v>
      </c>
      <c r="G35" s="55">
        <v>146700</v>
      </c>
      <c r="H35" s="55">
        <v>146700</v>
      </c>
      <c r="I35" s="55">
        <v>0</v>
      </c>
      <c r="J35" s="20" t="s">
        <v>27</v>
      </c>
      <c r="K35" s="20" t="s">
        <v>146</v>
      </c>
      <c r="L35" s="54"/>
    </row>
    <row r="36" spans="1:12" s="21" customFormat="1" ht="178.5" customHeight="1">
      <c r="A36" s="54">
        <v>24</v>
      </c>
      <c r="B36" s="18" t="s">
        <v>69</v>
      </c>
      <c r="C36" s="18" t="s">
        <v>52</v>
      </c>
      <c r="D36" s="17" t="s">
        <v>21</v>
      </c>
      <c r="E36" s="19" t="s">
        <v>23</v>
      </c>
      <c r="F36" s="38">
        <v>2200</v>
      </c>
      <c r="G36" s="46">
        <f>H36+I36</f>
        <v>2200</v>
      </c>
      <c r="H36" s="38">
        <v>1500</v>
      </c>
      <c r="I36" s="38">
        <f>'Danh muc 02'!F36-H36</f>
        <v>700</v>
      </c>
      <c r="J36" s="20" t="s">
        <v>13</v>
      </c>
      <c r="K36" s="20" t="s">
        <v>89</v>
      </c>
      <c r="L36" s="19" t="s">
        <v>8</v>
      </c>
    </row>
    <row r="37" spans="1:12" s="28" customFormat="1" ht="396.75" customHeight="1">
      <c r="A37" s="54">
        <v>25</v>
      </c>
      <c r="B37" s="18" t="s">
        <v>53</v>
      </c>
      <c r="C37" s="18" t="s">
        <v>52</v>
      </c>
      <c r="D37" s="17" t="s">
        <v>68</v>
      </c>
      <c r="E37" s="19" t="s">
        <v>23</v>
      </c>
      <c r="F37" s="38">
        <v>6150</v>
      </c>
      <c r="G37" s="46">
        <f>H37+I37</f>
        <v>400</v>
      </c>
      <c r="H37" s="38">
        <v>400</v>
      </c>
      <c r="I37" s="38">
        <v>0</v>
      </c>
      <c r="J37" s="20" t="s">
        <v>13</v>
      </c>
      <c r="K37" s="20" t="s">
        <v>87</v>
      </c>
      <c r="L37" s="19" t="s">
        <v>82</v>
      </c>
    </row>
    <row r="38" spans="1:12" s="22" customFormat="1" ht="231.75" customHeight="1">
      <c r="A38" s="54">
        <v>26</v>
      </c>
      <c r="B38" s="18" t="s">
        <v>67</v>
      </c>
      <c r="C38" s="18" t="s">
        <v>52</v>
      </c>
      <c r="D38" s="19" t="s">
        <v>66</v>
      </c>
      <c r="E38" s="19" t="s">
        <v>23</v>
      </c>
      <c r="F38" s="38">
        <v>850</v>
      </c>
      <c r="G38" s="46">
        <f>H38+I38</f>
        <v>850</v>
      </c>
      <c r="H38" s="38">
        <v>850</v>
      </c>
      <c r="I38" s="38">
        <v>0</v>
      </c>
      <c r="J38" s="20" t="s">
        <v>13</v>
      </c>
      <c r="K38" s="20" t="s">
        <v>90</v>
      </c>
      <c r="L38" s="19" t="s">
        <v>8</v>
      </c>
    </row>
    <row r="39" spans="1:12" s="22" customFormat="1" ht="207.75" customHeight="1">
      <c r="A39" s="54">
        <v>27</v>
      </c>
      <c r="B39" s="18" t="s">
        <v>83</v>
      </c>
      <c r="C39" s="18" t="s">
        <v>84</v>
      </c>
      <c r="D39" s="19" t="s">
        <v>21</v>
      </c>
      <c r="E39" s="19" t="s">
        <v>23</v>
      </c>
      <c r="F39" s="38">
        <v>43000</v>
      </c>
      <c r="G39" s="46">
        <v>43000</v>
      </c>
      <c r="H39" s="38">
        <v>0</v>
      </c>
      <c r="I39" s="46">
        <v>43000</v>
      </c>
      <c r="J39" s="20" t="s">
        <v>13</v>
      </c>
      <c r="K39" s="20" t="s">
        <v>91</v>
      </c>
      <c r="L39" s="19" t="s">
        <v>8</v>
      </c>
    </row>
    <row r="40" spans="1:12" s="22" customFormat="1" ht="207.75" customHeight="1">
      <c r="A40" s="17">
        <v>28</v>
      </c>
      <c r="B40" s="18" t="s">
        <v>85</v>
      </c>
      <c r="C40" s="18" t="s">
        <v>84</v>
      </c>
      <c r="D40" s="19" t="s">
        <v>21</v>
      </c>
      <c r="E40" s="19" t="s">
        <v>23</v>
      </c>
      <c r="F40" s="38">
        <v>2142</v>
      </c>
      <c r="G40" s="38">
        <v>2142</v>
      </c>
      <c r="H40" s="38">
        <v>2142</v>
      </c>
      <c r="I40" s="38">
        <v>0</v>
      </c>
      <c r="J40" s="20" t="s">
        <v>13</v>
      </c>
      <c r="K40" s="20" t="s">
        <v>92</v>
      </c>
      <c r="L40" s="19" t="s">
        <v>8</v>
      </c>
    </row>
    <row r="41" spans="1:12" s="44" customFormat="1" ht="50.25" customHeight="1">
      <c r="A41" s="36" t="s">
        <v>48</v>
      </c>
      <c r="B41" s="45" t="s">
        <v>25</v>
      </c>
      <c r="C41" s="45"/>
      <c r="D41" s="41"/>
      <c r="E41" s="41"/>
      <c r="F41" s="47">
        <f>SUM(F42:F47)</f>
        <v>602855.5</v>
      </c>
      <c r="G41" s="47">
        <f>SUM(G42:G47)</f>
        <v>513716.4</v>
      </c>
      <c r="H41" s="47">
        <f>SUM(H42:H47)</f>
        <v>2000</v>
      </c>
      <c r="I41" s="47">
        <f>SUM(I42:I47)</f>
        <v>511716.4</v>
      </c>
      <c r="J41" s="47"/>
      <c r="K41" s="42"/>
      <c r="L41" s="36"/>
    </row>
    <row r="42" spans="1:12" s="22" customFormat="1" ht="163.5" customHeight="1">
      <c r="A42" s="54">
        <v>29</v>
      </c>
      <c r="B42" s="56" t="s">
        <v>131</v>
      </c>
      <c r="C42" s="56" t="s">
        <v>133</v>
      </c>
      <c r="D42" s="24" t="s">
        <v>132</v>
      </c>
      <c r="E42" s="24" t="s">
        <v>118</v>
      </c>
      <c r="F42" s="55">
        <v>16834.5</v>
      </c>
      <c r="G42" s="55">
        <v>16834.5</v>
      </c>
      <c r="H42" s="55">
        <v>0</v>
      </c>
      <c r="I42" s="55">
        <v>16834.5</v>
      </c>
      <c r="J42" s="20" t="s">
        <v>13</v>
      </c>
      <c r="K42" s="20" t="s">
        <v>220</v>
      </c>
      <c r="L42" s="54" t="s">
        <v>2</v>
      </c>
    </row>
    <row r="43" spans="1:12" s="22" customFormat="1" ht="145.5" customHeight="1">
      <c r="A43" s="54">
        <v>30</v>
      </c>
      <c r="B43" s="56" t="s">
        <v>134</v>
      </c>
      <c r="C43" s="56" t="s">
        <v>135</v>
      </c>
      <c r="D43" s="24" t="s">
        <v>136</v>
      </c>
      <c r="E43" s="24" t="s">
        <v>73</v>
      </c>
      <c r="F43" s="55">
        <v>122000</v>
      </c>
      <c r="G43" s="55">
        <v>122000</v>
      </c>
      <c r="H43" s="55">
        <v>0</v>
      </c>
      <c r="I43" s="55">
        <v>122000</v>
      </c>
      <c r="J43" s="20" t="s">
        <v>27</v>
      </c>
      <c r="K43" s="20" t="s">
        <v>137</v>
      </c>
      <c r="L43" s="54" t="s">
        <v>24</v>
      </c>
    </row>
    <row r="44" spans="1:12" s="22" customFormat="1" ht="227.25" customHeight="1">
      <c r="A44" s="54">
        <v>31</v>
      </c>
      <c r="B44" s="56" t="s">
        <v>138</v>
      </c>
      <c r="C44" s="56" t="s">
        <v>135</v>
      </c>
      <c r="D44" s="24" t="s">
        <v>139</v>
      </c>
      <c r="E44" s="24" t="s">
        <v>112</v>
      </c>
      <c r="F44" s="55">
        <v>3300</v>
      </c>
      <c r="G44" s="55">
        <v>3300</v>
      </c>
      <c r="H44" s="55">
        <v>0</v>
      </c>
      <c r="I44" s="55">
        <v>3300</v>
      </c>
      <c r="J44" s="20" t="s">
        <v>106</v>
      </c>
      <c r="K44" s="20" t="s">
        <v>143</v>
      </c>
      <c r="L44" s="54" t="s">
        <v>2</v>
      </c>
    </row>
    <row r="45" spans="1:12" s="22" customFormat="1" ht="232.5" customHeight="1">
      <c r="A45" s="54">
        <v>32</v>
      </c>
      <c r="B45" s="56" t="s">
        <v>141</v>
      </c>
      <c r="C45" s="56" t="s">
        <v>135</v>
      </c>
      <c r="D45" s="24" t="s">
        <v>139</v>
      </c>
      <c r="E45" s="24" t="s">
        <v>140</v>
      </c>
      <c r="F45" s="55">
        <v>1500</v>
      </c>
      <c r="G45" s="55">
        <v>1500</v>
      </c>
      <c r="H45" s="55">
        <v>0</v>
      </c>
      <c r="I45" s="55">
        <v>1500</v>
      </c>
      <c r="J45" s="20" t="s">
        <v>106</v>
      </c>
      <c r="K45" s="20" t="s">
        <v>142</v>
      </c>
      <c r="L45" s="54" t="s">
        <v>2</v>
      </c>
    </row>
    <row r="46" spans="1:12" s="22" customFormat="1" ht="147.75" customHeight="1">
      <c r="A46" s="54">
        <v>33</v>
      </c>
      <c r="B46" s="56" t="s">
        <v>210</v>
      </c>
      <c r="C46" s="56" t="s">
        <v>135</v>
      </c>
      <c r="D46" s="24" t="s">
        <v>211</v>
      </c>
      <c r="E46" s="24" t="s">
        <v>212</v>
      </c>
      <c r="F46" s="55">
        <v>453721</v>
      </c>
      <c r="G46" s="55">
        <v>368081.9</v>
      </c>
      <c r="H46" s="55">
        <v>0</v>
      </c>
      <c r="I46" s="55">
        <v>368081.9</v>
      </c>
      <c r="J46" s="51" t="s">
        <v>79</v>
      </c>
      <c r="K46" s="51" t="s">
        <v>219</v>
      </c>
      <c r="L46" s="54" t="s">
        <v>114</v>
      </c>
    </row>
    <row r="47" spans="1:12" s="30" customFormat="1" ht="228.75" customHeight="1">
      <c r="A47" s="54">
        <v>34</v>
      </c>
      <c r="B47" s="18" t="s">
        <v>71</v>
      </c>
      <c r="C47" s="18" t="s">
        <v>52</v>
      </c>
      <c r="D47" s="19" t="s">
        <v>70</v>
      </c>
      <c r="E47" s="19" t="s">
        <v>23</v>
      </c>
      <c r="F47" s="38">
        <v>5500</v>
      </c>
      <c r="G47" s="38">
        <v>2000</v>
      </c>
      <c r="H47" s="38">
        <v>2000</v>
      </c>
      <c r="I47" s="48">
        <v>0</v>
      </c>
      <c r="J47" s="20" t="s">
        <v>13</v>
      </c>
      <c r="K47" s="20" t="s">
        <v>93</v>
      </c>
      <c r="L47" s="19" t="s">
        <v>8</v>
      </c>
    </row>
    <row r="48" spans="1:12" s="16" customFormat="1" ht="50.25" customHeight="1">
      <c r="A48" s="29" t="s">
        <v>49</v>
      </c>
      <c r="B48" s="33" t="s">
        <v>4</v>
      </c>
      <c r="C48" s="33"/>
      <c r="D48" s="31"/>
      <c r="E48" s="31"/>
      <c r="F48" s="49">
        <f>SUM(F49:F57)</f>
        <v>513706</v>
      </c>
      <c r="G48" s="49">
        <f>SUM(G49:G57)</f>
        <v>511506</v>
      </c>
      <c r="H48" s="49">
        <f>SUM(H49:H57)</f>
        <v>225006</v>
      </c>
      <c r="I48" s="49">
        <f>SUM(I49:I57)</f>
        <v>286500</v>
      </c>
      <c r="J48" s="32"/>
      <c r="K48" s="33"/>
      <c r="L48" s="29"/>
    </row>
    <row r="49" spans="1:12" s="30" customFormat="1" ht="267" customHeight="1">
      <c r="A49" s="17">
        <v>35</v>
      </c>
      <c r="B49" s="23" t="s">
        <v>178</v>
      </c>
      <c r="C49" s="23" t="s">
        <v>179</v>
      </c>
      <c r="D49" s="19" t="s">
        <v>180</v>
      </c>
      <c r="E49" s="19" t="s">
        <v>26</v>
      </c>
      <c r="F49" s="57">
        <v>15000</v>
      </c>
      <c r="G49" s="57">
        <v>15000</v>
      </c>
      <c r="H49" s="57">
        <v>15000</v>
      </c>
      <c r="I49" s="57">
        <v>0</v>
      </c>
      <c r="J49" s="20" t="s">
        <v>27</v>
      </c>
      <c r="K49" s="58" t="s">
        <v>215</v>
      </c>
      <c r="L49" s="19" t="s">
        <v>181</v>
      </c>
    </row>
    <row r="50" spans="1:12" s="30" customFormat="1" ht="225" customHeight="1">
      <c r="A50" s="17">
        <v>36</v>
      </c>
      <c r="B50" s="23" t="s">
        <v>183</v>
      </c>
      <c r="C50" s="23" t="s">
        <v>184</v>
      </c>
      <c r="D50" s="19" t="s">
        <v>180</v>
      </c>
      <c r="E50" s="19" t="s">
        <v>15</v>
      </c>
      <c r="F50" s="57">
        <v>2500</v>
      </c>
      <c r="G50" s="57">
        <v>2500</v>
      </c>
      <c r="H50" s="57">
        <v>0</v>
      </c>
      <c r="I50" s="57">
        <v>2500</v>
      </c>
      <c r="J50" s="20" t="s">
        <v>13</v>
      </c>
      <c r="K50" s="20" t="s">
        <v>185</v>
      </c>
      <c r="L50" s="19" t="s">
        <v>114</v>
      </c>
    </row>
    <row r="51" spans="1:12" s="30" customFormat="1" ht="225" customHeight="1">
      <c r="A51" s="17">
        <v>37</v>
      </c>
      <c r="B51" s="23" t="s">
        <v>186</v>
      </c>
      <c r="C51" s="23" t="s">
        <v>179</v>
      </c>
      <c r="D51" s="19" t="s">
        <v>187</v>
      </c>
      <c r="E51" s="19" t="s">
        <v>118</v>
      </c>
      <c r="F51" s="57">
        <v>381000</v>
      </c>
      <c r="G51" s="57">
        <v>381000</v>
      </c>
      <c r="H51" s="57">
        <v>97000</v>
      </c>
      <c r="I51" s="57">
        <f>G51-H51</f>
        <v>284000</v>
      </c>
      <c r="J51" s="20" t="s">
        <v>13</v>
      </c>
      <c r="K51" s="20" t="s">
        <v>188</v>
      </c>
      <c r="L51" s="19" t="s">
        <v>24</v>
      </c>
    </row>
    <row r="52" spans="1:12" s="30" customFormat="1" ht="144" customHeight="1">
      <c r="A52" s="17">
        <v>38</v>
      </c>
      <c r="B52" s="23" t="s">
        <v>189</v>
      </c>
      <c r="C52" s="23" t="s">
        <v>179</v>
      </c>
      <c r="D52" s="19" t="s">
        <v>190</v>
      </c>
      <c r="E52" s="19" t="s">
        <v>26</v>
      </c>
      <c r="F52" s="57">
        <v>81000</v>
      </c>
      <c r="G52" s="57">
        <v>81000</v>
      </c>
      <c r="H52" s="57">
        <v>81000</v>
      </c>
      <c r="I52" s="57">
        <v>0</v>
      </c>
      <c r="J52" s="20" t="s">
        <v>27</v>
      </c>
      <c r="K52" s="20" t="s">
        <v>191</v>
      </c>
      <c r="L52" s="19" t="s">
        <v>24</v>
      </c>
    </row>
    <row r="53" spans="1:12" s="30" customFormat="1" ht="144" customHeight="1">
      <c r="A53" s="17">
        <v>39</v>
      </c>
      <c r="B53" s="23" t="s">
        <v>192</v>
      </c>
      <c r="C53" s="23" t="s">
        <v>179</v>
      </c>
      <c r="D53" s="19" t="s">
        <v>194</v>
      </c>
      <c r="E53" s="19" t="s">
        <v>112</v>
      </c>
      <c r="F53" s="57">
        <v>15000</v>
      </c>
      <c r="G53" s="57">
        <v>15000</v>
      </c>
      <c r="H53" s="57">
        <v>15000</v>
      </c>
      <c r="I53" s="57">
        <v>0</v>
      </c>
      <c r="J53" s="20" t="s">
        <v>106</v>
      </c>
      <c r="K53" s="20" t="s">
        <v>193</v>
      </c>
      <c r="L53" s="19" t="s">
        <v>152</v>
      </c>
    </row>
    <row r="54" spans="1:12" s="30" customFormat="1" ht="249" customHeight="1">
      <c r="A54" s="17">
        <v>40</v>
      </c>
      <c r="B54" s="23" t="s">
        <v>195</v>
      </c>
      <c r="C54" s="23" t="s">
        <v>179</v>
      </c>
      <c r="D54" s="19" t="s">
        <v>196</v>
      </c>
      <c r="E54" s="19" t="s">
        <v>112</v>
      </c>
      <c r="F54" s="57">
        <v>6665</v>
      </c>
      <c r="G54" s="57">
        <v>6665</v>
      </c>
      <c r="H54" s="57">
        <v>6665</v>
      </c>
      <c r="I54" s="57">
        <v>0</v>
      </c>
      <c r="J54" s="20" t="s">
        <v>106</v>
      </c>
      <c r="K54" s="20" t="s">
        <v>198</v>
      </c>
      <c r="L54" s="19" t="s">
        <v>114</v>
      </c>
    </row>
    <row r="55" spans="1:12" s="30" customFormat="1" ht="225" customHeight="1">
      <c r="A55" s="17">
        <v>41</v>
      </c>
      <c r="B55" s="23" t="s">
        <v>197</v>
      </c>
      <c r="C55" s="23" t="s">
        <v>179</v>
      </c>
      <c r="D55" s="19" t="s">
        <v>196</v>
      </c>
      <c r="E55" s="19" t="s">
        <v>112</v>
      </c>
      <c r="F55" s="57">
        <v>3263</v>
      </c>
      <c r="G55" s="57">
        <v>3263</v>
      </c>
      <c r="H55" s="57">
        <v>3263</v>
      </c>
      <c r="I55" s="57">
        <v>0</v>
      </c>
      <c r="J55" s="20" t="s">
        <v>106</v>
      </c>
      <c r="K55" s="20" t="s">
        <v>199</v>
      </c>
      <c r="L55" s="19" t="s">
        <v>152</v>
      </c>
    </row>
    <row r="56" spans="1:12" s="30" customFormat="1" ht="192.75" customHeight="1">
      <c r="A56" s="17">
        <v>42</v>
      </c>
      <c r="B56" s="23" t="s">
        <v>200</v>
      </c>
      <c r="C56" s="23" t="s">
        <v>179</v>
      </c>
      <c r="D56" s="19" t="s">
        <v>201</v>
      </c>
      <c r="E56" s="19" t="s">
        <v>202</v>
      </c>
      <c r="F56" s="57">
        <v>3778</v>
      </c>
      <c r="G56" s="57">
        <v>3778</v>
      </c>
      <c r="H56" s="57">
        <v>3778</v>
      </c>
      <c r="I56" s="57">
        <v>0</v>
      </c>
      <c r="J56" s="20" t="s">
        <v>106</v>
      </c>
      <c r="K56" s="20" t="s">
        <v>218</v>
      </c>
      <c r="L56" s="19" t="s">
        <v>152</v>
      </c>
    </row>
    <row r="57" spans="1:19" s="30" customFormat="1" ht="223.5" customHeight="1">
      <c r="A57" s="17">
        <v>43</v>
      </c>
      <c r="B57" s="18" t="s">
        <v>71</v>
      </c>
      <c r="C57" s="18" t="s">
        <v>52</v>
      </c>
      <c r="D57" s="19" t="s">
        <v>72</v>
      </c>
      <c r="E57" s="19" t="s">
        <v>23</v>
      </c>
      <c r="F57" s="38">
        <v>5500</v>
      </c>
      <c r="G57" s="38">
        <v>3300</v>
      </c>
      <c r="H57" s="38">
        <v>3300</v>
      </c>
      <c r="I57" s="50">
        <v>0</v>
      </c>
      <c r="J57" s="20" t="s">
        <v>13</v>
      </c>
      <c r="K57" s="20" t="s">
        <v>93</v>
      </c>
      <c r="L57" s="19" t="s">
        <v>8</v>
      </c>
      <c r="R57" s="30" t="s">
        <v>6</v>
      </c>
      <c r="S57" s="30" t="s">
        <v>6</v>
      </c>
    </row>
    <row r="58" spans="1:12" s="16" customFormat="1" ht="46.5" customHeight="1">
      <c r="A58" s="29" t="s">
        <v>164</v>
      </c>
      <c r="B58" s="69" t="s">
        <v>165</v>
      </c>
      <c r="C58" s="69"/>
      <c r="D58" s="31"/>
      <c r="E58" s="31"/>
      <c r="F58" s="70">
        <f>SUM(F59:F60)</f>
        <v>44135</v>
      </c>
      <c r="G58" s="70">
        <f>SUM(G59:G60)</f>
        <v>22254</v>
      </c>
      <c r="H58" s="70">
        <f>SUM(H59:H60)</f>
        <v>1119</v>
      </c>
      <c r="I58" s="70">
        <f>SUM(I59:I60)</f>
        <v>21135</v>
      </c>
      <c r="J58" s="32"/>
      <c r="K58" s="32"/>
      <c r="L58" s="31"/>
    </row>
    <row r="59" spans="1:12" s="30" customFormat="1" ht="160.5" customHeight="1">
      <c r="A59" s="17">
        <v>44</v>
      </c>
      <c r="B59" s="18" t="s">
        <v>166</v>
      </c>
      <c r="C59" s="18" t="s">
        <v>110</v>
      </c>
      <c r="D59" s="19" t="s">
        <v>167</v>
      </c>
      <c r="E59" s="19" t="s">
        <v>168</v>
      </c>
      <c r="F59" s="38">
        <v>21135</v>
      </c>
      <c r="G59" s="38">
        <v>21135</v>
      </c>
      <c r="H59" s="38">
        <v>0</v>
      </c>
      <c r="I59" s="38">
        <v>21135</v>
      </c>
      <c r="J59" s="20" t="s">
        <v>27</v>
      </c>
      <c r="K59" s="18" t="s">
        <v>216</v>
      </c>
      <c r="L59" s="19" t="s">
        <v>114</v>
      </c>
    </row>
    <row r="60" spans="1:12" s="30" customFormat="1" ht="319.5" customHeight="1">
      <c r="A60" s="17">
        <v>45</v>
      </c>
      <c r="B60" s="18" t="s">
        <v>203</v>
      </c>
      <c r="C60" s="18" t="s">
        <v>52</v>
      </c>
      <c r="D60" s="19" t="s">
        <v>206</v>
      </c>
      <c r="E60" s="19" t="s">
        <v>23</v>
      </c>
      <c r="F60" s="38">
        <v>23000</v>
      </c>
      <c r="G60" s="38">
        <v>1119</v>
      </c>
      <c r="H60" s="38">
        <v>1119</v>
      </c>
      <c r="I60" s="38">
        <v>0</v>
      </c>
      <c r="J60" s="20" t="s">
        <v>13</v>
      </c>
      <c r="K60" s="20" t="s">
        <v>217</v>
      </c>
      <c r="L60" s="19" t="s">
        <v>205</v>
      </c>
    </row>
    <row r="61" spans="1:12" s="16" customFormat="1" ht="59.25" customHeight="1">
      <c r="A61" s="29" t="s">
        <v>169</v>
      </c>
      <c r="B61" s="69" t="s">
        <v>170</v>
      </c>
      <c r="C61" s="69"/>
      <c r="D61" s="31"/>
      <c r="E61" s="31"/>
      <c r="F61" s="70">
        <f>SUM(F62:F63)</f>
        <v>452100</v>
      </c>
      <c r="G61" s="70">
        <f>SUM(G62:G63)</f>
        <v>452100</v>
      </c>
      <c r="H61" s="70">
        <f>SUM(H62:H63)</f>
        <v>13860</v>
      </c>
      <c r="I61" s="70">
        <f>SUM(I62:I63)</f>
        <v>438240</v>
      </c>
      <c r="J61" s="32"/>
      <c r="K61" s="69"/>
      <c r="L61" s="31"/>
    </row>
    <row r="62" spans="1:12" s="30" customFormat="1" ht="295.5" customHeight="1">
      <c r="A62" s="17">
        <v>46</v>
      </c>
      <c r="B62" s="18" t="s">
        <v>173</v>
      </c>
      <c r="C62" s="18" t="s">
        <v>172</v>
      </c>
      <c r="D62" s="19" t="s">
        <v>171</v>
      </c>
      <c r="E62" s="19" t="s">
        <v>118</v>
      </c>
      <c r="F62" s="38">
        <v>345100</v>
      </c>
      <c r="G62" s="38">
        <v>345100</v>
      </c>
      <c r="H62" s="38">
        <v>0</v>
      </c>
      <c r="I62" s="38">
        <v>345100</v>
      </c>
      <c r="J62" s="20" t="s">
        <v>13</v>
      </c>
      <c r="K62" s="20" t="s">
        <v>174</v>
      </c>
      <c r="L62" s="19" t="s">
        <v>24</v>
      </c>
    </row>
    <row r="63" spans="1:12" s="30" customFormat="1" ht="252.75" customHeight="1">
      <c r="A63" s="17">
        <v>47</v>
      </c>
      <c r="B63" s="18" t="s">
        <v>176</v>
      </c>
      <c r="C63" s="18" t="s">
        <v>172</v>
      </c>
      <c r="D63" s="19" t="s">
        <v>175</v>
      </c>
      <c r="E63" s="19" t="s">
        <v>22</v>
      </c>
      <c r="F63" s="38">
        <v>107000</v>
      </c>
      <c r="G63" s="38">
        <v>107000</v>
      </c>
      <c r="H63" s="38">
        <f>G63-I63</f>
        <v>13860</v>
      </c>
      <c r="I63" s="38">
        <v>93140</v>
      </c>
      <c r="J63" s="20" t="s">
        <v>27</v>
      </c>
      <c r="K63" s="20" t="s">
        <v>177</v>
      </c>
      <c r="L63" s="19" t="s">
        <v>24</v>
      </c>
    </row>
    <row r="64" spans="1:12" s="64" customFormat="1" ht="60.75" customHeight="1">
      <c r="A64" s="80" t="s">
        <v>209</v>
      </c>
      <c r="B64" s="80"/>
      <c r="C64" s="80"/>
      <c r="D64" s="60"/>
      <c r="E64" s="61"/>
      <c r="F64" s="62">
        <f>F7+F13+F18+F22+F30+F34+F41+F48+F58+F61</f>
        <v>3324313.2</v>
      </c>
      <c r="G64" s="62">
        <f>G7+G13+G18+G22+G30+G34+G41+G48+G58+G61</f>
        <v>3155736.5</v>
      </c>
      <c r="H64" s="62">
        <f>H7+H13+H18+H22+H30+H34+H41+H48+H58+H61</f>
        <v>1618740</v>
      </c>
      <c r="I64" s="62">
        <f>I7+I13+I18+I22+I30+I34+I41+I48+I58+I61</f>
        <v>1536996.5</v>
      </c>
      <c r="J64" s="63"/>
      <c r="K64" s="63"/>
      <c r="L64" s="61"/>
    </row>
    <row r="66" spans="7:11" ht="18">
      <c r="G66" s="9" t="s">
        <v>6</v>
      </c>
      <c r="K66" s="7" t="s">
        <v>6</v>
      </c>
    </row>
    <row r="67" spans="8:10" ht="18">
      <c r="H67" s="9" t="s">
        <v>6</v>
      </c>
      <c r="I67" s="15" t="s">
        <v>6</v>
      </c>
      <c r="J67" s="7" t="s">
        <v>6</v>
      </c>
    </row>
    <row r="74" ht="18">
      <c r="H74" s="9" t="s">
        <v>6</v>
      </c>
    </row>
  </sheetData>
  <sheetProtection/>
  <mergeCells count="14">
    <mergeCell ref="A1:L1"/>
    <mergeCell ref="B3:B5"/>
    <mergeCell ref="C3:C5"/>
    <mergeCell ref="D3:D5"/>
    <mergeCell ref="E3:E5"/>
    <mergeCell ref="K3:K5"/>
    <mergeCell ref="L3:L5"/>
    <mergeCell ref="J3:J5"/>
    <mergeCell ref="F3:F5"/>
    <mergeCell ref="G3:I3"/>
    <mergeCell ref="H4:I4"/>
    <mergeCell ref="G4:G5"/>
    <mergeCell ref="A3:A5"/>
    <mergeCell ref="A64:C64"/>
  </mergeCells>
  <printOptions/>
  <pageMargins left="0.196850393700787" right="0.196850393700787" top="0.4" bottom="0.3" header="0" footer="0"/>
  <pageSetup horizontalDpi="600" verticalDpi="600" orientation="landscape" paperSize="9" scale="38" r:id="rId1"/>
  <headerFooter>
    <oddFooter>&amp;C&amp;"+,thường"&amp;18Trang &amp;P</oddFooter>
  </headerFooter>
  <rowBreaks count="1" manualBreakCount="1">
    <brk id="33" max="11" man="1"/>
  </rowBreaks>
  <ignoredErrors>
    <ignoredError sqref="G13 G22" formula="1"/>
  </ignoredErrors>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3"/>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Tai nguyen va Moi 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Phạm Thị Thịnh</dc:creator>
  <cp:keywords/>
  <dc:description>Phát triển từ 040923 song chi tiết đất nông nghiệp, đất phi nông nghiệp cho tất vào một biểu tổng hợp.</dc:description>
  <cp:lastModifiedBy>Administrator</cp:lastModifiedBy>
  <cp:lastPrinted>2020-05-25T02:11:05Z</cp:lastPrinted>
  <dcterms:created xsi:type="dcterms:W3CDTF">2003-09-10T03:10:32Z</dcterms:created>
  <dcterms:modified xsi:type="dcterms:W3CDTF">2020-05-27T00:22:41Z</dcterms:modified>
  <cp:category/>
  <cp:version/>
  <cp:contentType/>
  <cp:contentStatus/>
</cp:coreProperties>
</file>